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DF2B1E3F-95C0-4735-9B98-01E2E13950DD}"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67" i="1" l="1"/>
  <c r="Q466" i="1"/>
  <c r="Q465" i="1"/>
  <c r="G305" i="1"/>
  <c r="F305" i="1"/>
  <c r="G304" i="1"/>
  <c r="F304" i="1"/>
  <c r="G303" i="1"/>
  <c r="F303" i="1"/>
  <c r="G302" i="1"/>
  <c r="F302" i="1"/>
  <c r="G301" i="1"/>
  <c r="F301" i="1"/>
  <c r="G300" i="1"/>
  <c r="F300" i="1"/>
  <c r="G299" i="1"/>
  <c r="F299" i="1"/>
  <c r="G298" i="1"/>
  <c r="F298" i="1"/>
  <c r="G297" i="1"/>
  <c r="F297" i="1"/>
  <c r="G295" i="1"/>
  <c r="F295" i="1"/>
  <c r="G294" i="1"/>
  <c r="F294" i="1"/>
  <c r="G293" i="1"/>
  <c r="F293" i="1"/>
  <c r="G292" i="1"/>
  <c r="F292" i="1"/>
  <c r="G291" i="1"/>
  <c r="F291" i="1"/>
  <c r="G290" i="1"/>
  <c r="F290" i="1"/>
  <c r="G289" i="1"/>
  <c r="F289" i="1"/>
  <c r="G288" i="1"/>
  <c r="F288" i="1"/>
  <c r="G287" i="1"/>
  <c r="F287" i="1"/>
  <c r="G286" i="1"/>
  <c r="F286" i="1"/>
  <c r="G285" i="1"/>
  <c r="F285" i="1"/>
  <c r="G284" i="1"/>
  <c r="F284" i="1"/>
  <c r="Q149" i="1"/>
  <c r="Q148" i="1"/>
  <c r="Q147" i="1"/>
  <c r="C72" i="1"/>
  <c r="C62" i="1"/>
  <c r="C55" i="1"/>
  <c r="C56" i="1" s="1"/>
  <c r="C57" i="1" s="1"/>
  <c r="D45" i="1"/>
  <c r="D44" i="1"/>
  <c r="C44" i="1"/>
  <c r="C43" i="1"/>
  <c r="C42" i="1"/>
</calcChain>
</file>

<file path=xl/sharedStrings.xml><?xml version="1.0" encoding="utf-8"?>
<sst xmlns="http://schemas.openxmlformats.org/spreadsheetml/2006/main" count="3904" uniqueCount="901">
  <si>
    <t>Column definitions table</t>
  </si>
  <si>
    <t>ColName</t>
  </si>
  <si>
    <t>description</t>
  </si>
  <si>
    <t>enumerated values</t>
  </si>
  <si>
    <t>Sampler</t>
  </si>
  <si>
    <t>source plugin of the metric</t>
  </si>
  <si>
    <t>Name</t>
  </si>
  <si>
    <t>the name of the metric as reported by the plugin</t>
  </si>
  <si>
    <t>wildcard</t>
  </si>
  <si>
    <t>metric name is the prefix of multiple metrics, typically suffixed with device name, number, or mount point.</t>
  </si>
  <si>
    <t>Mode</t>
  </si>
  <si>
    <t>metric class at producer level</t>
  </si>
  <si>
    <t>capacity</t>
  </si>
  <si>
    <t>integral</t>
  </si>
  <si>
    <t>rate</t>
  </si>
  <si>
    <t>label</t>
  </si>
  <si>
    <t>Units</t>
  </si>
  <si>
    <t>measurement units of the metric</t>
  </si>
  <si>
    <t>Dimension</t>
  </si>
  <si>
    <t>Underlying quantity type with many units</t>
  </si>
  <si>
    <t>time</t>
  </si>
  <si>
    <t>temperature</t>
  </si>
  <si>
    <t>data</t>
  </si>
  <si>
    <t>voltage</t>
  </si>
  <si>
    <t>power</t>
  </si>
  <si>
    <t>volume</t>
  </si>
  <si>
    <t>call</t>
  </si>
  <si>
    <t>none</t>
  </si>
  <si>
    <t>devicename</t>
  </si>
  <si>
    <t>event</t>
  </si>
  <si>
    <t>available</t>
  </si>
  <si>
    <t>process_count</t>
  </si>
  <si>
    <t>event_rate</t>
  </si>
  <si>
    <t>data_rate</t>
  </si>
  <si>
    <t>Use Rate Only</t>
  </si>
  <si>
    <t>raw values meaningless except for detecting saturation; computed differences  per time are useful</t>
  </si>
  <si>
    <t>Delta/Job Useful</t>
  </si>
  <si>
    <t>Per job delta may be useful</t>
  </si>
  <si>
    <t>UB local</t>
  </si>
  <si>
    <t>maximum value, if other than that of the primitive kind. Fixedstring metrics have their length here; saturating counters may have a limit here; capacity metrics may have a limit derived from other metrics.</t>
  </si>
  <si>
    <t>max by dt</t>
  </si>
  <si>
    <t>true if the tabulated maxima need multiplication by dt to get the true maxima (cpu jiffie stats)</t>
  </si>
  <si>
    <t>itype</t>
  </si>
  <si>
    <t>integral metric behaviors</t>
  </si>
  <si>
    <t>infinite</t>
  </si>
  <si>
    <t>rolls</t>
  </si>
  <si>
    <t>saturates</t>
  </si>
  <si>
    <t>not</t>
  </si>
  <si>
    <t>alarm</t>
  </si>
  <si>
    <t>metric value above which a syslog notice might be generated; -1 for none.</t>
  </si>
  <si>
    <t>ratealarm</t>
  </si>
  <si>
    <t>rate above which a syslog notice might be generated; -1 for none.</t>
  </si>
  <si>
    <t>collmax</t>
  </si>
  <si>
    <t>collective maximum (or rate max as applicable) or 0 if unbounded</t>
  </si>
  <si>
    <t>plotmax</t>
  </si>
  <si>
    <t>value to use as upper bound, if data is handled only once</t>
  </si>
  <si>
    <t>typical</t>
  </si>
  <si>
    <t>approximate size of likely nonzero values</t>
  </si>
  <si>
    <t>notes</t>
  </si>
  <si>
    <t>notes on curating this file</t>
  </si>
  <si>
    <t>kind</t>
  </si>
  <si>
    <t>metric primitive type</t>
  </si>
  <si>
    <t>uint64</t>
  </si>
  <si>
    <t>int64</t>
  </si>
  <si>
    <t>fixedstring</t>
  </si>
  <si>
    <t>double</t>
  </si>
  <si>
    <t>bool</t>
  </si>
  <si>
    <t>float</t>
  </si>
  <si>
    <t>int32</t>
  </si>
  <si>
    <t>uint32</t>
  </si>
  <si>
    <t>int16</t>
  </si>
  <si>
    <t>uint16</t>
  </si>
  <si>
    <t>best available short description, if not obvious from name</t>
  </si>
  <si>
    <t>wildrange</t>
  </si>
  <si>
    <t>semicolon separated suffix range list for wild names, If a list element is RANGE, x,y then a numeric range is expanded from [x-y).</t>
  </si>
  <si>
    <t>end table</t>
  </si>
  <si>
    <t>Constants all table</t>
  </si>
  <si>
    <t>category</t>
  </si>
  <si>
    <t>DESCRIPTION</t>
  </si>
  <si>
    <t>VALUE</t>
  </si>
  <si>
    <t>UNITS</t>
  </si>
  <si>
    <t>NAME</t>
  </si>
  <si>
    <t>Rate Limits</t>
  </si>
  <si>
    <t>Link 10Gb</t>
  </si>
  <si>
    <t>byte/sec</t>
  </si>
  <si>
    <t>IB10G</t>
  </si>
  <si>
    <t>Link-1Gb</t>
  </si>
  <si>
    <t>ETH1G</t>
  </si>
  <si>
    <t>Link-40Gb</t>
  </si>
  <si>
    <t>IB40G</t>
  </si>
  <si>
    <t>Link-20Gb</t>
  </si>
  <si>
    <t>IB20G</t>
  </si>
  <si>
    <t>Link-100Gb</t>
  </si>
  <si>
    <t>OP100G</t>
  </si>
  <si>
    <t>Unsigned limits</t>
  </si>
  <si>
    <t>uint4_max</t>
  </si>
  <si>
    <t>uint8_max</t>
  </si>
  <si>
    <t>uint16_max</t>
  </si>
  <si>
    <t>uint32_max</t>
  </si>
  <si>
    <t>'18446744073709551616'</t>
  </si>
  <si>
    <t>uint64_max</t>
  </si>
  <si>
    <t>Conversions</t>
  </si>
  <si>
    <t>kilo</t>
  </si>
  <si>
    <t>CFKILO</t>
  </si>
  <si>
    <t>mega</t>
  </si>
  <si>
    <t>CFMEGA</t>
  </si>
  <si>
    <t>giga</t>
  </si>
  <si>
    <t>CFGIGA</t>
  </si>
  <si>
    <t>tera</t>
  </si>
  <si>
    <t>CFTERA</t>
  </si>
  <si>
    <t>HW Limits</t>
  </si>
  <si>
    <t>Node-memory</t>
  </si>
  <si>
    <t>kb</t>
  </si>
  <si>
    <t>HWMEM</t>
  </si>
  <si>
    <t>Node-cores</t>
  </si>
  <si>
    <t>cores</t>
  </si>
  <si>
    <t>Ncore</t>
  </si>
  <si>
    <t>hugepage size default</t>
  </si>
  <si>
    <t>HPSZ</t>
  </si>
  <si>
    <t>Compute node count</t>
  </si>
  <si>
    <t>nodes</t>
  </si>
  <si>
    <t>Cnode</t>
  </si>
  <si>
    <t>Node hyperthread count</t>
  </si>
  <si>
    <t>threads</t>
  </si>
  <si>
    <t>Nhyper</t>
  </si>
  <si>
    <t>Node hyperthread count possible</t>
  </si>
  <si>
    <t>Maxnhyper</t>
  </si>
  <si>
    <t>login node count</t>
  </si>
  <si>
    <t>Clogin</t>
  </si>
  <si>
    <t>gateway node count or list</t>
  </si>
  <si>
    <t>Cgateway</t>
  </si>
  <si>
    <t>admin node count or list</t>
  </si>
  <si>
    <t>Cadmin</t>
  </si>
  <si>
    <t>Kernel-tick</t>
  </si>
  <si>
    <t>jiffies/sec</t>
  </si>
  <si>
    <t>JIFSEC</t>
  </si>
  <si>
    <t>Lustre-collective</t>
  </si>
  <si>
    <t>LWRITEBW</t>
  </si>
  <si>
    <t>device</t>
  </si>
  <si>
    <t>Metrics table</t>
  </si>
  <si>
    <t>Local rate UB</t>
  </si>
  <si>
    <t>UB Local</t>
  </si>
  <si>
    <t>notes:</t>
  </si>
  <si>
    <t>sampler</t>
  </si>
  <si>
    <t>column_html_name</t>
  </si>
  <si>
    <t>mode</t>
  </si>
  <si>
    <t>units</t>
  </si>
  <si>
    <t>dimension</t>
  </si>
  <si>
    <t>userate</t>
  </si>
  <si>
    <t>usedelta</t>
  </si>
  <si>
    <t>l_rate_ub</t>
  </si>
  <si>
    <t>ublocal</t>
  </si>
  <si>
    <t>maxbydt</t>
  </si>
  <si>
    <t>column_default</t>
  </si>
  <si>
    <t>(none yet)</t>
  </si>
  <si>
    <t>General</t>
  </si>
  <si>
    <t>#Time</t>
  </si>
  <si>
    <t>wall clock time</t>
  </si>
  <si>
    <t>second</t>
  </si>
  <si>
    <t>Time</t>
  </si>
  <si>
    <t>component_id</t>
  </si>
  <si>
    <t>data source numeric id</t>
  </si>
  <si>
    <t>jobid</t>
  </si>
  <si>
    <t>resource manager job id</t>
  </si>
  <si>
    <t>uid</t>
  </si>
  <si>
    <t>UNIX numeric user id</t>
  </si>
  <si>
    <t>username</t>
  </si>
  <si>
    <t>user login name</t>
  </si>
  <si>
    <t>job_id</t>
  </si>
  <si>
    <t>app_id</t>
  </si>
  <si>
    <t>current status of $device</t>
  </si>
  <si>
    <t>calls to function for $device</t>
  </si>
  <si>
    <t>calls</t>
  </si>
  <si>
    <t>dirty_pages_hits for $device</t>
  </si>
  <si>
    <t>events</t>
  </si>
  <si>
    <t>dirty_pages_misses for $device</t>
  </si>
  <si>
    <t>pages</t>
  </si>
  <si>
    <t>bytes read in bandwidth test mode $device</t>
  </si>
  <si>
    <t>bytes</t>
  </si>
  <si>
    <t>bytes written (which may be to network or local cache) on $device</t>
  </si>
  <si>
    <t>bytes read (which may be from cache or network) on $device</t>
  </si>
  <si>
    <t>bytes/s</t>
  </si>
  <si>
    <t>Meminfo</t>
  </si>
  <si>
    <t>DirectMap1G</t>
  </si>
  <si>
    <t>kB mapped in 1G chunks</t>
  </si>
  <si>
    <t>kB</t>
  </si>
  <si>
    <t>Cnode*HWMEM</t>
  </si>
  <si>
    <t>DirectMap2M</t>
  </si>
  <si>
    <t>kB mapped in 2M chunks</t>
  </si>
  <si>
    <t>DirectMap4k</t>
  </si>
  <si>
    <t>kB mapped in 4k chunks</t>
  </si>
  <si>
    <t>Hugepagesize</t>
  </si>
  <si>
    <t>The size for each hugepages unit in kilobytes</t>
  </si>
  <si>
    <t>HugePages_Surp</t>
  </si>
  <si>
    <t>HWMEM/HPSZ</t>
  </si>
  <si>
    <t>Cnode*HWMEM/HPSZ</t>
  </si>
  <si>
    <t>HWMEM/4</t>
  </si>
  <si>
    <t>HugePages_Rsvd</t>
  </si>
  <si>
    <t>HugePages_Free</t>
  </si>
  <si>
    <t>The total number of hugepages available for the system.</t>
  </si>
  <si>
    <t>HugePages_Total</t>
  </si>
  <si>
    <t>The total number of hugepages for the system. The number is derived by dividing Hugepagesize by the megabytes set aside for hugepages specified in /proc/sys/vm/hugetlb_pool.</t>
  </si>
  <si>
    <t>AnonHugePages</t>
  </si>
  <si>
    <t>HardwareCorrupted</t>
  </si>
  <si>
    <t>VmallocChunk</t>
  </si>
  <si>
    <t>The largest contiguous block of memory, in kilobytes, of available virtual address space.</t>
  </si>
  <si>
    <t>VmallocUsed</t>
  </si>
  <si>
    <t>The total amount of memory, in kilobytes, of used virtual address space.</t>
  </si>
  <si>
    <t>VmallocTotal</t>
  </si>
  <si>
    <t>The total amount of memory, in kilobytes, of total allocated virtual address space.</t>
  </si>
  <si>
    <t>Committed_AS</t>
  </si>
  <si>
    <t>The total amount of memory, in kilobytes, estimated to complete the workload. This value represents the worst case scenario value, and also includes swap memory.</t>
  </si>
  <si>
    <t>CommitLimit</t>
  </si>
  <si>
    <t>WritebackTmp</t>
  </si>
  <si>
    <t>Bounce</t>
  </si>
  <si>
    <t>NFS_Unstable</t>
  </si>
  <si>
    <t>PageTables</t>
  </si>
  <si>
    <t>KernelStack</t>
  </si>
  <si>
    <t>SUnreclaim</t>
  </si>
  <si>
    <t>SReclaimable</t>
  </si>
  <si>
    <t>Slab</t>
  </si>
  <si>
    <t>The total amount of memory, in kilobytes, used by the kernel to cache data structures for its own use.</t>
  </si>
  <si>
    <t>Shmem</t>
  </si>
  <si>
    <t>Mapped</t>
  </si>
  <si>
    <t>The total amount of memory, in kilobytes, which have been used to map devices, files, or libraries using the mmap command.</t>
  </si>
  <si>
    <t>AnonPages</t>
  </si>
  <si>
    <t>Active(Anon)+Active(File)</t>
  </si>
  <si>
    <t>Writeback</t>
  </si>
  <si>
    <t>The total amount of memory actively being written back to the disk.</t>
  </si>
  <si>
    <t>Dirty</t>
  </si>
  <si>
    <t>The total amount of memory waiting to be written back to the disk.</t>
  </si>
  <si>
    <t>SwapFree</t>
  </si>
  <si>
    <t>The total amount of swap free.</t>
  </si>
  <si>
    <t>SwapTotal</t>
  </si>
  <si>
    <t>The total amount of swap available, in kilobytes.</t>
  </si>
  <si>
    <t>Mlocked</t>
  </si>
  <si>
    <t>Locked memory</t>
  </si>
  <si>
    <t>Unevictable</t>
  </si>
  <si>
    <t>Pages from shm_lock, vm lock, RAMFS, etc that cannot be evicted (reclaimed).</t>
  </si>
  <si>
    <t>Inactive(file)</t>
  </si>
  <si>
    <t>File buffer/page cache memory available for reclaim.</t>
  </si>
  <si>
    <t>Active(file)</t>
  </si>
  <si>
    <t>Active memory mapped to file or device.</t>
  </si>
  <si>
    <t>Inactive(anon)</t>
  </si>
  <si>
    <t>Inactive memory not mapped to file or device and available for reclaim.</t>
  </si>
  <si>
    <t>Active(anon)</t>
  </si>
  <si>
    <t>Active memory not mapped to file or device.</t>
  </si>
  <si>
    <t>Inactive</t>
  </si>
  <si>
    <t>The total amount of buffer or page cache memory, in kilobytes, that are free and available. This is memory that has not been recently used and can be reclaimed for other purposes.</t>
  </si>
  <si>
    <t>Active</t>
  </si>
  <si>
    <t>The total amount of buffer or page cache memory, in kilobytes, that is in active use. This is memory that has been recently used and is usually not reclaimed for other purposes.</t>
  </si>
  <si>
    <t>SwapCached</t>
  </si>
  <si>
    <t>The amount of swap, in kilobytes, used as cache memory.</t>
  </si>
  <si>
    <t>Cached</t>
  </si>
  <si>
    <t>The amount of physical RAM, in kilobytes, used as cache memory.</t>
  </si>
  <si>
    <t>Buffers</t>
  </si>
  <si>
    <t>The amount of physical RAM, in kilobytes, used for file buffers.</t>
  </si>
  <si>
    <t>MemFree</t>
  </si>
  <si>
    <t>The amount of physical RAM, in kilobytes, left unused by the system.</t>
  </si>
  <si>
    <t>MemTotal</t>
  </si>
  <si>
    <t>Total amount of physical RAM.</t>
  </si>
  <si>
    <t>MemAvailable</t>
  </si>
  <si>
    <t>An estimate of how much memory is available for starting new applications, without swapping. Calculated from MemFree, SReclaimable, the size of the file LRU lists, and the low watermarks in each zone.  The estimate takes into account that the system needs some page cache to function well, and that not all reclaimable slab will be reclaimable, due to items being in use. The impact of those factors will vary from system to system.</t>
  </si>
  <si>
    <t>CmaTotal</t>
  </si>
  <si>
    <t>Total CMA (Contiguous Memory Allocator) pages.</t>
  </si>
  <si>
    <t>CmaFree</t>
  </si>
  <si>
    <t>Free CMA (Contiguous Memory Allocator) pages.</t>
  </si>
  <si>
    <t>Compressed packets transmitted on $device</t>
  </si>
  <si>
    <t>compressed_packets</t>
  </si>
  <si>
    <t>Carrier losses detected in transmit on $device</t>
  </si>
  <si>
    <t>errors</t>
  </si>
  <si>
    <t>Transmit collision detected on $device</t>
  </si>
  <si>
    <t>Transmit FIFO buffer errors on $device</t>
  </si>
  <si>
    <t>Transmit packets dropped by $device</t>
  </si>
  <si>
    <t>packets</t>
  </si>
  <si>
    <t>Total transmit errors detected on $device</t>
  </si>
  <si>
    <t>Packets transmitted on $device</t>
  </si>
  <si>
    <t>IB40G/64</t>
  </si>
  <si>
    <t>bytes transmitted on $device</t>
  </si>
  <si>
    <t>byte</t>
  </si>
  <si>
    <t>Cnode*IB40G</t>
  </si>
  <si>
    <t>multicast frames received by $device</t>
  </si>
  <si>
    <t>multicast_packets</t>
  </si>
  <si>
    <t>Compressed packets received by $device</t>
  </si>
  <si>
    <t>The frame error count on $device</t>
  </si>
  <si>
    <t>Received fifo buffer errors on $device</t>
  </si>
  <si>
    <t>Packets dropped on $device</t>
  </si>
  <si>
    <t>Receive errors on $device</t>
  </si>
  <si>
    <t>Packets received on $device</t>
  </si>
  <si>
    <t>Bytes received on $device</t>
  </si>
  <si>
    <t>procnfs</t>
  </si>
  <si>
    <t>commit</t>
  </si>
  <si>
    <t>nfs client-side calls to $metric</t>
  </si>
  <si>
    <t>pathconf</t>
  </si>
  <si>
    <t>fsinfo</t>
  </si>
  <si>
    <t>fsstat</t>
  </si>
  <si>
    <t>readdirplus</t>
  </si>
  <si>
    <t>readdir</t>
  </si>
  <si>
    <t>link</t>
  </si>
  <si>
    <t>rename</t>
  </si>
  <si>
    <t>rmdir</t>
  </si>
  <si>
    <t>remove</t>
  </si>
  <si>
    <t>mknod</t>
  </si>
  <si>
    <t>symlink</t>
  </si>
  <si>
    <t>mkdir</t>
  </si>
  <si>
    <t>create</t>
  </si>
  <si>
    <t>write</t>
  </si>
  <si>
    <t>read</t>
  </si>
  <si>
    <t>readlink</t>
  </si>
  <si>
    <t>access</t>
  </si>
  <si>
    <t>lookup</t>
  </si>
  <si>
    <t>setattr</t>
  </si>
  <si>
    <t>getattr</t>
  </si>
  <si>
    <t>retransmitts</t>
  </si>
  <si>
    <t>here for naming bug in sampler code</t>
  </si>
  <si>
    <t>retransmits</t>
  </si>
  <si>
    <t>numcalls</t>
  </si>
  <si>
    <t>total calls to all client functions</t>
  </si>
  <si>
    <t>procstat</t>
  </si>
  <si>
    <t>guest_nice#</t>
  </si>
  <si>
    <t>jiffies</t>
  </si>
  <si>
    <t>JIFSEC*Cnode</t>
  </si>
  <si>
    <t>RANGE;0;Maxnhyper</t>
  </si>
  <si>
    <t>guest#</t>
  </si>
  <si>
    <t>steal#</t>
  </si>
  <si>
    <t>softirq#</t>
  </si>
  <si>
    <t>irq#</t>
  </si>
  <si>
    <t>iowait#</t>
  </si>
  <si>
    <t>idle#</t>
  </si>
  <si>
    <t>sys#</t>
  </si>
  <si>
    <t>nice#</t>
  </si>
  <si>
    <t>user#</t>
  </si>
  <si>
    <t>guest_nice</t>
  </si>
  <si>
    <t>sum of jiffies across all cores spent in $metric</t>
  </si>
  <si>
    <t>JIFSEC*Ncore</t>
  </si>
  <si>
    <t>JIFSEC*Cnode*Ncore</t>
  </si>
  <si>
    <t>100*Ncore</t>
  </si>
  <si>
    <t>guest</t>
  </si>
  <si>
    <t>steal</t>
  </si>
  <si>
    <t>softirq</t>
  </si>
  <si>
    <t>irq</t>
  </si>
  <si>
    <t>iowait</t>
  </si>
  <si>
    <t>idle</t>
  </si>
  <si>
    <t>sys</t>
  </si>
  <si>
    <t>nice</t>
  </si>
  <si>
    <t>user</t>
  </si>
  <si>
    <t>cpu_enabled#</t>
  </si>
  <si>
    <t>0 if core $device  is downed</t>
  </si>
  <si>
    <t>cpu_enabled</t>
  </si>
  <si>
    <t>0 if core is downed</t>
  </si>
  <si>
    <t>procs_blocked</t>
  </si>
  <si>
    <t>processes waiting</t>
  </si>
  <si>
    <t>processes</t>
  </si>
  <si>
    <t>procs_running</t>
  </si>
  <si>
    <t>processes active</t>
  </si>
  <si>
    <t>Cnode*Ncore</t>
  </si>
  <si>
    <t>processes started since boot</t>
  </si>
  <si>
    <t>Cnode*Ncore*1000</t>
  </si>
  <si>
    <t>1000*Ncore</t>
  </si>
  <si>
    <t>context_switches</t>
  </si>
  <si>
    <t>cpu context switches since boot (or rollover of counter)</t>
  </si>
  <si>
    <t>hwintr_count</t>
  </si>
  <si>
    <t>number of hardware interrupts since boot</t>
  </si>
  <si>
    <t>softirq_count</t>
  </si>
  <si>
    <t>number of softirq since boot</t>
  </si>
  <si>
    <t>sysclassib</t>
  </si>
  <si>
    <t>ib.port_multicast_rcv_packets#</t>
  </si>
  <si>
    <t>multicast packets received on $device</t>
  </si>
  <si>
    <t>ib.port_multicast_xmit_packets#</t>
  </si>
  <si>
    <t>multicast packets sent via $device</t>
  </si>
  <si>
    <t>ib.port_unicast_rcv_packets#</t>
  </si>
  <si>
    <t>unicast packets received on $device</t>
  </si>
  <si>
    <t>ib.port_unicast_xmit_packets#</t>
  </si>
  <si>
    <t>unicast packets sent via $device</t>
  </si>
  <si>
    <t>ib.port_xmit_wait#</t>
  </si>
  <si>
    <t>The number of ticks during which the port selected by PortSelect had data to transmit but no data was sent during  the entire tick either because of insufficient credits or because of lack of arbitration.</t>
  </si>
  <si>
    <t>ticks</t>
  </si>
  <si>
    <t>ib.port_rcv_packets#</t>
  </si>
  <si>
    <t>packets received on $device</t>
  </si>
  <si>
    <t>ib.port_xmit_packets#</t>
  </si>
  <si>
    <t>packets transmitted on$device</t>
  </si>
  <si>
    <t>ib.port_rcv_data#</t>
  </si>
  <si>
    <t>word32 received on $device</t>
  </si>
  <si>
    <t>word32</t>
  </si>
  <si>
    <t>IB40G*Cnode</t>
  </si>
  <si>
    <t>ib.port_xmit_data#</t>
  </si>
  <si>
    <t>word32 transmitted on $device</t>
  </si>
  <si>
    <t>ib.VL15_dropped#</t>
  </si>
  <si>
    <t>Number of incoming VL15 packets dropped due to resource limitations (e.g., lack of buffers) in the port.</t>
  </si>
  <si>
    <t>ib.excessive_buffer_overrun_errors#</t>
  </si>
  <si>
    <t>The number of times that OverrunErrors consecutive flow control update periods occurred on $device, each having at least one overrun error.</t>
  </si>
  <si>
    <t>ib.local_link_integrity_errors#</t>
  </si>
  <si>
    <t>The number of times that the count of local physical errors on $device exceeded the threshold specified by LocalPhyErrors</t>
  </si>
  <si>
    <t>ib.COUNTER_SELECT2_F#</t>
  </si>
  <si>
    <t>junk</t>
  </si>
  <si>
    <t>input</t>
  </si>
  <si>
    <t>ib.port_rcv_constraint_errors#</t>
  </si>
  <si>
    <t>Total number of packets received on the switch physical port that are discarded for the following reasons: (a) FilterRawInbound is true and packet is raw (b) PartitionEnforcementInbound is true and packet fails partition key check or IP version check.</t>
  </si>
  <si>
    <t>ib.port_xmit_constraint_errors#</t>
  </si>
  <si>
    <t>Total number of packets not transmitted from the switch physical port for the following reasons: (a) FilterRawOutbound is true and packet is raw, or (b) PartitionEnforcementOutbound is true and packet fails partition key check or IP version check.</t>
  </si>
  <si>
    <t>ib.port_xmit_discards#</t>
  </si>
  <si>
    <t>Total number of $device outbound packets discarded by the port because the port is down or congested. Reasons for this include: (a) Output port is not in the active state, or (b) Packet length exceeded NeighborMTU, or (c) Switch Lifetime Limit exceeded, or (d) Switch HOQ Lifetime Limit exceeded.  This may also include packets discarded while in VLStalled State.</t>
  </si>
  <si>
    <t>ib.port_rcv_switch_relay_errors#</t>
  </si>
  <si>
    <t>Total number of packets received on $device that were discarded because they could not be forwarded by the switch relay.  Reasons for this include: (a) DLID mapping (see the description of PortDLIDMappingErrors in Table 250 PortRcvErrorDetails on page 1045), or (b) VL mapping, or (c) Looping (output port = input port).</t>
  </si>
  <si>
    <t>ib.port_rcv_remote_physical_errors#</t>
  </si>
  <si>
    <t>Total number of packets marked with the EBP delimiter received on $device.</t>
  </si>
  <si>
    <t>ib.port_rcv_errors#</t>
  </si>
  <si>
    <t>Total number of packets containing an error that were received on $device. These errors include: (a) Local physical errors (ICRC, VCRC, LPCRC, and all physical errors that cause entry into the BAD PACKET or BAD PACKET DISCARD states of the packet receiver state machine), or (b) Malformed data packet errors (LVer, length, VL), or (c) Malformed link packet errors (operand, length, VL), or (d) Packets discarded due to buffer overrun.</t>
  </si>
  <si>
    <t>ib.link_downed#</t>
  </si>
  <si>
    <t>The total number of times the $device Port Training state machine has failed the link error recovery process and downed the link.</t>
  </si>
  <si>
    <t>fails</t>
  </si>
  <si>
    <t>ib.link_error_recovery#</t>
  </si>
  <si>
    <t>The total number of times the $device Port Training state machine has successfully completed the link error recovery process.</t>
  </si>
  <si>
    <t>ib.symbol_error#</t>
  </si>
  <si>
    <t>The total number of minor link errors detected on one or more physical lanes. This includes 8B/10B coding violations and is typically an indication of a bit error on the line.</t>
  </si>
  <si>
    <t>ib.port_multicast_rcv_packets.rate#</t>
  </si>
  <si>
    <t>rate (per second) of base metric since last sample interval</t>
  </si>
  <si>
    <t>ib.port_multicast_xmit_packets.rate#</t>
  </si>
  <si>
    <t>ib.port_unicast_rcv_packets.rate#</t>
  </si>
  <si>
    <t>ib.port_unicast_xmit_packets.rate#</t>
  </si>
  <si>
    <t>ib.port_xmit_wait.rate#</t>
  </si>
  <si>
    <t>ib.port_rcv_packets.rate#</t>
  </si>
  <si>
    <t>ib.port_xmit_packets.rate#</t>
  </si>
  <si>
    <t>ib.port_rcv_data.rate#</t>
  </si>
  <si>
    <t>ib.port_xmit_data.rate#</t>
  </si>
  <si>
    <t>ib.VL15_dropped.rate#</t>
  </si>
  <si>
    <t>ib.excessive_buffer_overrun_errors.rate#</t>
  </si>
  <si>
    <t>ib.local_link_integrity_errors.rate#</t>
  </si>
  <si>
    <t>ib.COUNTER_SELECT2_F.rate#</t>
  </si>
  <si>
    <t>ib.port_rcv_constraint_errors.rate#</t>
  </si>
  <si>
    <t>ib.port_xmit_constraint_errors.rate#</t>
  </si>
  <si>
    <t>ib.port_xmit_discards.rate#</t>
  </si>
  <si>
    <t>ib.port_rcv_switch_relay_errors.rate#</t>
  </si>
  <si>
    <t>ib.port_rcv_remote_physical_errors.rate#</t>
  </si>
  <si>
    <t>ib.port_rcv_errors.rate#</t>
  </si>
  <si>
    <t>ib.link_downed.rate#</t>
  </si>
  <si>
    <t>ib.link_error_recovery.rate#</t>
  </si>
  <si>
    <t>ib.symbol_error.rate#</t>
  </si>
  <si>
    <t>vmstat</t>
  </si>
  <si>
    <t>need checking</t>
  </si>
  <si>
    <t>thp_split</t>
  </si>
  <si>
    <t>number of hugepage splits</t>
  </si>
  <si>
    <t>thp_collapse_alloc_failed</t>
  </si>
  <si>
    <t>Is incremented if khugepaged found a range of pages that should be collapsed into one huge page but failed the allocation.</t>
  </si>
  <si>
    <t>thp_collapse_alloc</t>
  </si>
  <si>
    <t>Is incremented by khugepaged when it has found a range of pages to collapse into one huge page and has successfully allocated a new huge page to store the data.</t>
  </si>
  <si>
    <t>thp_fault_fallback</t>
  </si>
  <si>
    <t xml:space="preserve">Is incremented if a page fault fails to allocate a huge page and instead falls back to using small pages.            </t>
  </si>
  <si>
    <t>thp_fault_alloc</t>
  </si>
  <si>
    <t>Is incremented every time a huge page is successfully allocated to handle a page fault. This applies to both the first time a page is faulted and for copy-on-write faults.</t>
  </si>
  <si>
    <t>unevictable_pgs_mlockfreed</t>
  </si>
  <si>
    <t>unevictable_pgs_stranded</t>
  </si>
  <si>
    <t>unevictable_pgs_cleared</t>
  </si>
  <si>
    <t>unevictable_pgs_munlocked</t>
  </si>
  <si>
    <t>unevictable_pgs_mlocked</t>
  </si>
  <si>
    <t>unevictable_pgs_rescued</t>
  </si>
  <si>
    <t>unevictable_pgs_scanned</t>
  </si>
  <si>
    <t>unevictable_pgs_culled</t>
  </si>
  <si>
    <t>htlb_buddy_alloc_fail</t>
  </si>
  <si>
    <t>htlb_buddy_alloc_success</t>
  </si>
  <si>
    <t>compact_success</t>
  </si>
  <si>
    <t>is incremented if the system compacted memory and freed a huge page for use.</t>
  </si>
  <si>
    <t>compact_fail</t>
  </si>
  <si>
    <t>is incremented if the system tries to compact memory but failed</t>
  </si>
  <si>
    <t>compact_stall</t>
  </si>
  <si>
    <t>is incremented every time a process stalls to run memory compaction so that a huge page is free for use.</t>
  </si>
  <si>
    <t>compact_pagemigrate_failed</t>
  </si>
  <si>
    <t>is incremented when the underlying mechanism for moving a page failed.</t>
  </si>
  <si>
    <t>compact_pages_moved</t>
  </si>
  <si>
    <t>is incremented each time a page is moved. If this value is increasing rapidly, it implies that the system is copying a lot of data to satisfy the huge page allocation. It is possible that the cost of copying exceeds any savings from reduced TLB misses.</t>
  </si>
  <si>
    <t>compact_blocks_moved</t>
  </si>
  <si>
    <t>is incremented each time memory compaction examines a huge page aligned range of pages.</t>
  </si>
  <si>
    <t>pgrotated</t>
  </si>
  <si>
    <t>allocstall</t>
  </si>
  <si>
    <t>Number of direct reclaim calls since boot</t>
  </si>
  <si>
    <t>pageoutrun</t>
  </si>
  <si>
    <t>kswapd_skip_congestion_wait</t>
  </si>
  <si>
    <t>kswapd_high_wmark_hit_quickly</t>
  </si>
  <si>
    <t>kswapd_low_wmark_hit_quickly</t>
  </si>
  <si>
    <t>kswapd_inodesteal</t>
  </si>
  <si>
    <t>kswapd_steal</t>
  </si>
  <si>
    <t>Number of pages reclaimed by kswapd since boot</t>
  </si>
  <si>
    <t>slabs_scanned</t>
  </si>
  <si>
    <t>Number of scanned slap objects since boot</t>
  </si>
  <si>
    <t>pginodesteal</t>
  </si>
  <si>
    <t>Number of normal pages reclaimed via inode frees since boot</t>
  </si>
  <si>
    <t>zone_reclaim_failed</t>
  </si>
  <si>
    <t>pgscan_direct_movable</t>
  </si>
  <si>
    <t>pgscan_direct_normal</t>
  </si>
  <si>
    <t>Number of normal pages reclaimed since boot</t>
  </si>
  <si>
    <t>pgscan_direct_dma32</t>
  </si>
  <si>
    <t>Number of dma32 page reclaimed since boot</t>
  </si>
  <si>
    <t>pgscan_direct_dma</t>
  </si>
  <si>
    <t>Number of dma page reclaimed since boot</t>
  </si>
  <si>
    <t>pgscan_kswapd_movable</t>
  </si>
  <si>
    <t>pgscan_kswapd_normal</t>
  </si>
  <si>
    <t>Number of normal pages scanned by kswapd since boot</t>
  </si>
  <si>
    <t>pgscan_kswapd_dma32</t>
  </si>
  <si>
    <t>Number of dma32 page scanned by kswapd since boot</t>
  </si>
  <si>
    <t>pgscan_kswapd_dma</t>
  </si>
  <si>
    <t>Number of dma page scanned by kswapd since boot</t>
  </si>
  <si>
    <t>pgsteal_movable</t>
  </si>
  <si>
    <t>pgsteal_normal</t>
  </si>
  <si>
    <t>Number of normal page steals since boot</t>
  </si>
  <si>
    <t>pgsteal_dma32</t>
  </si>
  <si>
    <t>Number of dma32 page steals since boot</t>
  </si>
  <si>
    <t>pgsteal_dma</t>
  </si>
  <si>
    <t>Number of dma page steals since boot</t>
  </si>
  <si>
    <t>pgrefill_movable</t>
  </si>
  <si>
    <t>pgrefill_normal</t>
  </si>
  <si>
    <t>Number of normal page refills since boot</t>
  </si>
  <si>
    <t>pgrefill_dma32</t>
  </si>
  <si>
    <t>Number of dma32 page refills since boot</t>
  </si>
  <si>
    <t>pgrefill_dma</t>
  </si>
  <si>
    <t>Number of dma page refills since boot</t>
  </si>
  <si>
    <t>pgmajfault</t>
  </si>
  <si>
    <t>Number of major page faults since boot</t>
  </si>
  <si>
    <t>pgfault</t>
  </si>
  <si>
    <t>Number of minor page faults since boot</t>
  </si>
  <si>
    <t>pgdeactivate</t>
  </si>
  <si>
    <t>Number of page deactivate since boot</t>
  </si>
  <si>
    <t>pgactivate</t>
  </si>
  <si>
    <t>Number of page activates since boot</t>
  </si>
  <si>
    <t>pgfree</t>
  </si>
  <si>
    <t>Number of page frees since boot</t>
  </si>
  <si>
    <t>pgalloc_movable</t>
  </si>
  <si>
    <t>movable zone pages in use</t>
  </si>
  <si>
    <t>pgalloc_normal</t>
  </si>
  <si>
    <t>normal zone pages in use</t>
  </si>
  <si>
    <t>pgalloc_dma32</t>
  </si>
  <si>
    <t>dma32 zone pages in use</t>
  </si>
  <si>
    <t>pgalloc_dma</t>
  </si>
  <si>
    <t>dma zone pages in use</t>
  </si>
  <si>
    <t>pswpout</t>
  </si>
  <si>
    <t>swap pages out count</t>
  </si>
  <si>
    <t>pswpin</t>
  </si>
  <si>
    <t>swap pages in count</t>
  </si>
  <si>
    <t>pgpgout</t>
  </si>
  <si>
    <t>disk pages out since boot- possibly includes all io</t>
  </si>
  <si>
    <t>pgpgin</t>
  </si>
  <si>
    <t>disk pages in since boot - possibly includes all io</t>
  </si>
  <si>
    <t>nr_anon_transparent_hugepages</t>
  </si>
  <si>
    <t>numa_other</t>
  </si>
  <si>
    <t>pages allocated in RAM attached to this cpu while code using the pages was running elsewhere.</t>
  </si>
  <si>
    <t>numa_local</t>
  </si>
  <si>
    <t>pages allocated in RAM attached to this cpu while code using the pages runs on the same cpu.</t>
  </si>
  <si>
    <t>numa_interleave</t>
  </si>
  <si>
    <t>page allocated under an interleave strategy</t>
  </si>
  <si>
    <t>numa_foreign</t>
  </si>
  <si>
    <t>small is better- large indicates we borrow RAM some hops away from this core</t>
  </si>
  <si>
    <t>numa_miss</t>
  </si>
  <si>
    <t>small rate is better- large indicate other cores borrow locally attached RAM</t>
  </si>
  <si>
    <t>numa_hit</t>
  </si>
  <si>
    <t>large rate is ok- this core allocated nearest ram HW</t>
  </si>
  <si>
    <t>nr_shmem</t>
  </si>
  <si>
    <t>Cnode*HWMEM/4</t>
  </si>
  <si>
    <t>nr_isolated_file</t>
  </si>
  <si>
    <t>nr_isolated_anon</t>
  </si>
  <si>
    <t>nr_writeback_temp</t>
  </si>
  <si>
    <t>small is better</t>
  </si>
  <si>
    <t>nr_vmscan_write</t>
  </si>
  <si>
    <t>nr_bounce</t>
  </si>
  <si>
    <t>nr_unstable</t>
  </si>
  <si>
    <t>unstable page count</t>
  </si>
  <si>
    <t>nr_kernel_stack</t>
  </si>
  <si>
    <t>nr_page_table_pages</t>
  </si>
  <si>
    <t>nr_slab_unreclaimable</t>
  </si>
  <si>
    <t>nr_slab_reclaimable</t>
  </si>
  <si>
    <t>nr_writeback</t>
  </si>
  <si>
    <t>count of pages scheduled out but not done. persistent value should be 0.</t>
  </si>
  <si>
    <t>nr_dirty</t>
  </si>
  <si>
    <t>count of pages waiting to be scheduled to output device. persistent value should be 0</t>
  </si>
  <si>
    <t>nr_file_pages</t>
  </si>
  <si>
    <t>nr_mapped</t>
  </si>
  <si>
    <t>Number of pages mapped by files</t>
  </si>
  <si>
    <t>nr_anon_pages</t>
  </si>
  <si>
    <t>nr_mlock</t>
  </si>
  <si>
    <t>nr_unevictable</t>
  </si>
  <si>
    <t>nr_active_file</t>
  </si>
  <si>
    <t>nr_inactive_file</t>
  </si>
  <si>
    <t>nr_active_anon</t>
  </si>
  <si>
    <t>nr_inactive_anon</t>
  </si>
  <si>
    <t>nr_free_pages</t>
  </si>
  <si>
    <t>synthetic</t>
  </si>
  <si>
    <t>saw</t>
  </si>
  <si>
    <t>sawtooth wave series with compid offset</t>
  </si>
  <si>
    <t>dummy</t>
  </si>
  <si>
    <t>sine</t>
  </si>
  <si>
    <t>sine wave series with compid offset</t>
  </si>
  <si>
    <t>square</t>
  </si>
  <si>
    <t>square wave series with compid offset</t>
  </si>
  <si>
    <t>dstat</t>
  </si>
  <si>
    <t>rchar</t>
  </si>
  <si>
    <t>characters read; The number of bytes which this task has caused to be read from storage.  This is simply the sum of bytes which this process  passed  to read(2) and similar system calls.  It includes things such as terminal I/O and is unaffected by whether or not actual physical disk I/O was required (the read might have been satisfied from pagecache).</t>
  </si>
  <si>
    <t>char read</t>
  </si>
  <si>
    <t>wchar</t>
  </si>
  <si>
    <t>characters written; The number of bytes which this task has caused, or shall cause to be written to disk. Similar caveats apply here as with rchar.</t>
  </si>
  <si>
    <t>char write</t>
  </si>
  <si>
    <t>syscr</t>
  </si>
  <si>
    <t>read syscalls; Attempt to count the number of read  I/O  operations—that is, system calls such as read(2) and pread(2).</t>
  </si>
  <si>
    <t>read syscalls</t>
  </si>
  <si>
    <t>syscw</t>
  </si>
  <si>
    <t>write syscalls; Attempt  to count the number of write I/O operations—that is, system calls such as write(2) and pwrite(2).</t>
  </si>
  <si>
    <t>write syscalls</t>
  </si>
  <si>
    <t>read_bytes</t>
  </si>
  <si>
    <t>bytes read; Attempt to count the number of bytes which  this  process really  did  cause  to be fetched from the storage layer.  This is accurate for block-backed filesystems.</t>
  </si>
  <si>
    <t>local rates bound by ram/cpu/net somehow.</t>
  </si>
  <si>
    <t>write_bytes</t>
  </si>
  <si>
    <t>bytes written; Attempt to count the number of bytes which  this  process caused to be sent to the storage layer.</t>
  </si>
  <si>
    <t>cancelled_write_bytes</t>
  </si>
  <si>
    <t>The big inaccuracy here is truncate.  If a process writes 1MB to a file and then deletes the file, it will in  fact perform  no writeout.  But it will have been accounted as having caused 1MB of write.  In other words:  this  field represents  the number of bytes which this process caused to not happen, by truncating pagecache.  A task can cause ‘negative’  I/O  too.   If this task truncates some dirty pagecache, some I/O which another task has been accounted for (in its write_bytes) will not be happening.</t>
  </si>
  <si>
    <t>char unwrite</t>
  </si>
  <si>
    <t>minflt</t>
  </si>
  <si>
    <t>The number of minor faults the ldmsd process has made which have not required loading a memory page from disk.</t>
  </si>
  <si>
    <t>Page faults</t>
  </si>
  <si>
    <t>cminflt</t>
  </si>
  <si>
    <t>The number of minor faults that the ldmsd process's waited-for children have made.</t>
  </si>
  <si>
    <t>majflt</t>
  </si>
  <si>
    <t>The number of major faults the ldmsd process has made which have required loading a memory page from disk.</t>
  </si>
  <si>
    <t>cmajflt</t>
  </si>
  <si>
    <t>The number of major faults that the ldmsd process's waited-for children have made.</t>
  </si>
  <si>
    <t>utime</t>
  </si>
  <si>
    <t>Amount of time that this ldmsd process has been scheduled in user mode, measured in clock ticks (divide by sysconf(_SC_CLK_TCK)).</t>
  </si>
  <si>
    <t>stime</t>
  </si>
  <si>
    <t>Amount of time that this ldmsd process has been scheduled in kernel mode, measured in clock ticks (divide by sysconf(_SC_CLK_TCK)).</t>
  </si>
  <si>
    <t>cutime</t>
  </si>
  <si>
    <t>Amount of time that this ldmsd process's waited-for children have been scheduled in user mode, measured in clock ticks (divide by sysconf(_SC_CLK_TCK)). (See also times(2).)</t>
  </si>
  <si>
    <t>cstime</t>
  </si>
  <si>
    <t>mount of time that this ldmsd process's waited-for children have been scheduled in kernel mode, measured  in  clock  ticks  (divide  by sysconf(_SC_CLK_TCK))</t>
  </si>
  <si>
    <t>priority</t>
  </si>
  <si>
    <t xml:space="preserve"> For processes running under a non-real-time scheduling policy, this is the raw nice value (setpriority(2)) as represented in the kernel. For processes running a real-time scheduling policy (see sched_setscheduler(2)), this is the negated scheduling priority, minus one; that is, a number in the range -2 to -100, corresponding to real-time priorities 1 to 99. The kernel stores nice values as numbers in the range 0 (high) to 39 (low), corresponding to the user-visible nice range of -20 to 19.</t>
  </si>
  <si>
    <t>The nice value of this ldmsd (see setpriority(2)), a value in the range 19 (low priority) to -20 (high priority)</t>
  </si>
  <si>
    <t>num_threads</t>
  </si>
  <si>
    <t>Number of threads in this ldmsd process.</t>
  </si>
  <si>
    <t>vsize</t>
  </si>
  <si>
    <t>Virtual memory size in bytes</t>
  </si>
  <si>
    <t>rss</t>
  </si>
  <si>
    <t>Resident Set Size: number of pages the ldmsd process has in real memory. This is just the pages which count toward text, data, or stack space. This does not include pages which have not been demand-loaded in, or which are swapped out.</t>
  </si>
  <si>
    <t>rsslim</t>
  </si>
  <si>
    <t>Current soft limit in bytes on the rss of the ldmsd process; see the description of RLIMIT_RSS in getrlimit(2).</t>
  </si>
  <si>
    <t>signal</t>
  </si>
  <si>
    <t xml:space="preserve"> The bitmap of pending signals, displayed as a decimal number. Obsolete, because it does not provide information on real-time signals.</t>
  </si>
  <si>
    <t>mask</t>
  </si>
  <si>
    <t>signals</t>
  </si>
  <si>
    <t>processor</t>
  </si>
  <si>
    <t>CPU number this ldmsd last executed on.</t>
  </si>
  <si>
    <t>core</t>
  </si>
  <si>
    <t>rt_priority</t>
  </si>
  <si>
    <t>Real-time scheduling priority, a number in the range 1 to 99 for processes scheduled under a real-time policy, or 0, for non-real-time processes (see sched_setscheduler(2)).</t>
  </si>
  <si>
    <t>policy</t>
  </si>
  <si>
    <t>Scheduling policy (see sched_setscheduler(2)). Decode using the SCHED_* constants in linux/sched.h.</t>
  </si>
  <si>
    <t>delayacct_blkio_ticks</t>
  </si>
  <si>
    <t>Aggregated block I/O delays, measured in clock ticks.</t>
  </si>
  <si>
    <t>VmSize</t>
  </si>
  <si>
    <t>ldmsd VmSize from /proc/self/status</t>
  </si>
  <si>
    <t>VmRSS</t>
  </si>
  <si>
    <t>ldmsd VmRSS from /proc/self/status</t>
  </si>
  <si>
    <t>share_pages</t>
  </si>
  <si>
    <t>shared pages (i.e., backed by a file) used by ldmsd</t>
  </si>
  <si>
    <t>text_pages</t>
  </si>
  <si>
    <t>text pages (code) used by ldmsd</t>
  </si>
  <si>
    <t>lib_pages</t>
  </si>
  <si>
    <t>library pages</t>
  </si>
  <si>
    <t>data_pages</t>
  </si>
  <si>
    <t>data + stack pages</t>
  </si>
  <si>
    <t>dirty_pages</t>
  </si>
  <si>
    <t>dirty pages</t>
  </si>
  <si>
    <t>mmalloc_bytes_used_p_holes</t>
  </si>
  <si>
    <t>LDMSD reserved memory for sets; -m option needs to be this big at least.</t>
  </si>
  <si>
    <t>HWMEM*1024</t>
  </si>
  <si>
    <t>pid</t>
  </si>
  <si>
    <t>process id of this ldmsd</t>
  </si>
  <si>
    <t>ppid</t>
  </si>
  <si>
    <t>Parent process id of this ldmsd</t>
  </si>
  <si>
    <t>lnet_stats</t>
  </si>
  <si>
    <t>msgs_alloc</t>
  </si>
  <si>
    <t>Number of messages allocated</t>
  </si>
  <si>
    <t>msg</t>
  </si>
  <si>
    <t>msgs_max</t>
  </si>
  <si>
    <t>Maximum number of messages allocated</t>
  </si>
  <si>
    <t>Number of errors encountered</t>
  </si>
  <si>
    <t>send_count</t>
  </si>
  <si>
    <t>Number of messages sent</t>
  </si>
  <si>
    <t>msg sent</t>
  </si>
  <si>
    <t>recv_count</t>
  </si>
  <si>
    <t>Number of messages received</t>
  </si>
  <si>
    <t>msg received</t>
  </si>
  <si>
    <t>route_count</t>
  </si>
  <si>
    <t>Number of messages routed</t>
  </si>
  <si>
    <t>msg routed</t>
  </si>
  <si>
    <t>drop_count</t>
  </si>
  <si>
    <t>Number of messages dropped</t>
  </si>
  <si>
    <t>msg dropped</t>
  </si>
  <si>
    <t>send_length</t>
  </si>
  <si>
    <t>Total size in bytes of messages sent</t>
  </si>
  <si>
    <t>bytes sent</t>
  </si>
  <si>
    <t>recv_length</t>
  </si>
  <si>
    <t>Total size in bytes of messages received</t>
  </si>
  <si>
    <t>bytes received</t>
  </si>
  <si>
    <t>route_length</t>
  </si>
  <si>
    <t>Total size in bytes of messages routed</t>
  </si>
  <si>
    <t>bytes routed</t>
  </si>
  <si>
    <t>drop_length</t>
  </si>
  <si>
    <t>Total size in bytes of messages dropped</t>
  </si>
  <si>
    <t>bytes dropped</t>
  </si>
  <si>
    <t>opa2</t>
  </si>
  <si>
    <t>ca_name</t>
  </si>
  <si>
    <t>HFI device name</t>
  </si>
  <si>
    <t>port</t>
  </si>
  <si>
    <t>HFI port number</t>
  </si>
  <si>
    <t>PortXmitData</t>
  </si>
  <si>
    <t>FLIT transmitted on ca_name:port</t>
  </si>
  <si>
    <t>FLIT</t>
  </si>
  <si>
    <t>OP100G*Cnode</t>
  </si>
  <si>
    <t>PortRcvData</t>
  </si>
  <si>
    <t>FLIT received on ca_name:port</t>
  </si>
  <si>
    <t>PortXmitPkts</t>
  </si>
  <si>
    <t>packets transmitted on ca_name:port</t>
  </si>
  <si>
    <t>PortRcvPkts</t>
  </si>
  <si>
    <t>packets received on ca_name:port</t>
  </si>
  <si>
    <t>PortUnicastXmitPkts</t>
  </si>
  <si>
    <t>unicast packets transmitted on ca_name:port</t>
  </si>
  <si>
    <t>PortUnicastRcvPkts</t>
  </si>
  <si>
    <t>unicast packets received on ca_name:port</t>
  </si>
  <si>
    <t>PortMulticastXmitPkts</t>
  </si>
  <si>
    <t>multicast packets transmitted on ca_name:port</t>
  </si>
  <si>
    <t>PortMulticastRcvPkts</t>
  </si>
  <si>
    <t>multicast packets received on ca_name:port</t>
  </si>
  <si>
    <t>lustre_client</t>
  </si>
  <si>
    <t>Lustre_client</t>
  </si>
  <si>
    <t>inode_permission</t>
  </si>
  <si>
    <t>removexattr</t>
  </si>
  <si>
    <t>listxattr</t>
  </si>
  <si>
    <t>getxattr</t>
  </si>
  <si>
    <t>setxattr</t>
  </si>
  <si>
    <t>alloc_inode</t>
  </si>
  <si>
    <t>statfs</t>
  </si>
  <si>
    <t>unlink</t>
  </si>
  <si>
    <t>flock</t>
  </si>
  <si>
    <t>truncate</t>
  </si>
  <si>
    <t>fsync</t>
  </si>
  <si>
    <t>seek</t>
  </si>
  <si>
    <t>mmap</t>
  </si>
  <si>
    <t>close</t>
  </si>
  <si>
    <t>open</t>
  </si>
  <si>
    <t>ioctl</t>
  </si>
  <si>
    <t>dirty_pages_hits</t>
  </si>
  <si>
    <t>dirty_pages_misses</t>
  </si>
  <si>
    <t>brw_write</t>
  </si>
  <si>
    <t>brw_read</t>
  </si>
  <si>
    <t>osc_write</t>
  </si>
  <si>
    <t>osc_read</t>
  </si>
  <si>
    <t>write_bytes.rate</t>
  </si>
  <si>
    <t>read_bytes.rate</t>
  </si>
  <si>
    <t>rate in last interval of read_bytes</t>
  </si>
  <si>
    <t>rate in last interval of write_bytes</t>
  </si>
  <si>
    <t>name of device/mount point</t>
  </si>
  <si>
    <t>bytes written in bandwidth test mode $device</t>
  </si>
  <si>
    <t>procnet</t>
  </si>
  <si>
    <t>tx_compressed</t>
  </si>
  <si>
    <t>tx_carrier</t>
  </si>
  <si>
    <t>tx_colls</t>
  </si>
  <si>
    <t>tx_fifo</t>
  </si>
  <si>
    <t>tx_drop</t>
  </si>
  <si>
    <t>tx_errs</t>
  </si>
  <si>
    <t>tx_packets</t>
  </si>
  <si>
    <t>tx_bytes</t>
  </si>
  <si>
    <t>rx_multicast</t>
  </si>
  <si>
    <t>rx_compressed</t>
  </si>
  <si>
    <t>rx_frame</t>
  </si>
  <si>
    <t>rx_fifo</t>
  </si>
  <si>
    <t>rx_drop</t>
  </si>
  <si>
    <t>rx_errs</t>
  </si>
  <si>
    <t>rx_packets</t>
  </si>
  <si>
    <t>rx_bytes</t>
  </si>
  <si>
    <t>Ethernet port name, such as lo or eth0</t>
  </si>
  <si>
    <t>time in jiffies since boot the core $device spent in $metric</t>
  </si>
  <si>
    <t># In most cases, the LDMS name for a metric mirrors the Linux kernel (or other source) name for the metric.</t>
  </si>
  <si>
    <t># This is a metrics and metric metadata database with support for simple expressions and wildcards</t>
  </si>
  <si>
    <t># The appropriate symbolic values (such as IB10G) and expresssions for bounds may vary from cluster to cluster, depending on the hardware in use.</t>
  </si>
  <si>
    <t># This database includes, where practical, examples of the upper bound for a single node and for a cluster where cluster-wide sums may be of interest in analyzing performance.</t>
  </si>
  <si>
    <t># This documents the metric output of most currently supported data sampling plugins in LDMS. See "Metrics table" below.</t>
  </si>
  <si>
    <t>Notes</t>
  </si>
  <si>
    <t xml:space="preserve">common spreadsheet software and JSON cannot represent this exactly. </t>
  </si>
  <si>
    <t>mount point</t>
  </si>
  <si>
    <t>status</t>
  </si>
  <si>
    <t>fs_name</t>
  </si>
  <si>
    <t>llite</t>
  </si>
  <si>
    <t>name of llite device</t>
  </si>
  <si>
    <t>units may be bytes; need validation; brw_read.sum alias</t>
  </si>
  <si>
    <t>units may be bytes; need validation; brw_write.sum alias</t>
  </si>
  <si>
    <t>read_bytes.sum alias</t>
  </si>
  <si>
    <t>write_bytes.sum alias</t>
  </si>
  <si>
    <t>page_fault</t>
  </si>
  <si>
    <t>page_mkwrite</t>
  </si>
  <si>
    <t>getxattr_hits</t>
  </si>
  <si>
    <t>loadavg</t>
  </si>
  <si>
    <t>load1min</t>
  </si>
  <si>
    <t>load5min</t>
  </si>
  <si>
    <t>load15min</t>
  </si>
  <si>
    <t>runnable</t>
  </si>
  <si>
    <t>scheduling_entities</t>
  </si>
  <si>
    <t>newest_pid</t>
  </si>
  <si>
    <t>1 minute load average</t>
  </si>
  <si>
    <t>5 minute load average</t>
  </si>
  <si>
    <t>15 minute load average</t>
  </si>
  <si>
    <t>number of runnable processes</t>
  </si>
  <si>
    <t>number of scheduling entitities</t>
  </si>
  <si>
    <t>most recently created process</t>
  </si>
  <si>
    <t>see section /proc/loadavg in 'man proc'</t>
  </si>
  <si>
    <t>tx2mon</t>
  </si>
  <si>
    <t>min cpu frequency seen</t>
  </si>
  <si>
    <t>max cpu frequency seen</t>
  </si>
  <si>
    <t>min cpu temperature seen in socket</t>
  </si>
  <si>
    <t>max cpu temperature seen in socket</t>
  </si>
  <si>
    <t>average cpu temperature</t>
  </si>
  <si>
    <t>core power sum (watts)</t>
  </si>
  <si>
    <t>SOC sram power sum (watts)</t>
  </si>
  <si>
    <t>last level cache ring power sum (watts)</t>
  </si>
  <si>
    <t>misc blocks in SOC power sum (watts)</t>
  </si>
  <si>
    <t>core voltage</t>
  </si>
  <si>
    <t>sram voltage</t>
  </si>
  <si>
    <t>last level cache voltage</t>
  </si>
  <si>
    <t>misc blocks in SOC voltage</t>
  </si>
  <si>
    <t>string list of all active throttling events</t>
  </si>
  <si>
    <t>throttling by temperature</t>
  </si>
  <si>
    <t>throttling by power</t>
  </si>
  <si>
    <t>throttling by external event</t>
  </si>
  <si>
    <t>other event bit</t>
  </si>
  <si>
    <t>count of temperature events</t>
  </si>
  <si>
    <t>count of power events</t>
  </si>
  <si>
    <t>count of external events</t>
  </si>
  <si>
    <t>accumulated time (ms) throttled for temperature</t>
  </si>
  <si>
    <t>accumulated time (ms) throttled for power</t>
  </si>
  <si>
    <t>accumulated time (ms) throttled for external events</t>
  </si>
  <si>
    <t>socket number</t>
  </si>
  <si>
    <t>producerName</t>
  </si>
  <si>
    <t>fixedstring may be needed instead of uint64 on future resource managers</t>
  </si>
  <si>
    <t>hostname or other origin name</t>
  </si>
  <si>
    <t>application id (cray) or RM-related id (ibm)</t>
  </si>
  <si>
    <t>MHz</t>
  </si>
  <si>
    <t>C</t>
  </si>
  <si>
    <t>W</t>
  </si>
  <si>
    <t>V</t>
  </si>
  <si>
    <t>bool flag</t>
  </si>
  <si>
    <t>boole flag</t>
  </si>
  <si>
    <t>millisecond</t>
  </si>
  <si>
    <t>counter</t>
  </si>
  <si>
    <t>freq_cpu_max</t>
  </si>
  <si>
    <t>tmon_cpu_min</t>
  </si>
  <si>
    <t>D f32        tmon_cpu_max</t>
  </si>
  <si>
    <t>freq_cpu_min</t>
  </si>
  <si>
    <t>tmon_soc_avg</t>
  </si>
  <si>
    <t>pwr_core</t>
  </si>
  <si>
    <t>pwr_sram</t>
  </si>
  <si>
    <t>pwr_mem</t>
  </si>
  <si>
    <t>pwr_soc</t>
  </si>
  <si>
    <t>v_core</t>
  </si>
  <si>
    <t>v_sram</t>
  </si>
  <si>
    <t>v_mem</t>
  </si>
  <si>
    <t>v_soc</t>
  </si>
  <si>
    <t>active_evt</t>
  </si>
  <si>
    <t>Temperature</t>
  </si>
  <si>
    <t>Power</t>
  </si>
  <si>
    <t>External</t>
  </si>
  <si>
    <t>Unk3</t>
  </si>
  <si>
    <t>Unk4</t>
  </si>
  <si>
    <t>Unk5</t>
  </si>
  <si>
    <t>temp_evt_cnt</t>
  </si>
  <si>
    <t>cpu_num</t>
  </si>
  <si>
    <t>pwr_evt_cnt</t>
  </si>
  <si>
    <t>ext_evt_cnt</t>
  </si>
  <si>
    <t>temp_throttle_ms</t>
  </si>
  <si>
    <t>pwr_throttle_ms</t>
  </si>
  <si>
    <t>ext_throttle_ms</t>
  </si>
  <si>
    <t>fd_count</t>
  </si>
  <si>
    <t>fd_max</t>
  </si>
  <si>
    <t>fd_socket</t>
  </si>
  <si>
    <t>fd_dev</t>
  </si>
  <si>
    <t>fd_anon_inode</t>
  </si>
  <si>
    <t>fd_pipe</t>
  </si>
  <si>
    <t>fd_path</t>
  </si>
  <si>
    <t>count of all open file descriptors (all types)</t>
  </si>
  <si>
    <t>count of anonymous inodes open</t>
  </si>
  <si>
    <t>count of pipes open</t>
  </si>
  <si>
    <t>count of paths open</t>
  </si>
  <si>
    <t>count of devices open</t>
  </si>
  <si>
    <t>count of sockets open</t>
  </si>
  <si>
    <t>highest number fd currently open</t>
  </si>
  <si>
    <t>files</t>
  </si>
  <si>
    <t>IBLIST</t>
  </si>
  <si>
    <t>Computed from the minimum of the aggregate bandwidth of the LNET gateways and the aggregate bandwidth of the object storage servers.</t>
  </si>
  <si>
    <t>ports</t>
  </si>
  <si>
    <t>IB port wildcard list</t>
  </si>
  <si>
    <t>Specific devices in this list vary by cluster installation; this list is an example.</t>
  </si>
  <si>
    <t>nofiles ulimit</t>
  </si>
  <si>
    <t>Constants cluster table</t>
  </si>
  <si>
    <t># In some cases, the kernel name for a field is appended with a device name (e.g. #mlx4_0.1).</t>
  </si>
  <si>
    <t>mlx4_0.1,mlx4_1.1</t>
  </si>
  <si>
    <t># The 'typical' and 'plotmax' columns are provided for scaling data in computations where normalization or range estimatation are useful.</t>
  </si>
  <si>
    <t># Each section is delimited by cells containing "* table" and "end table" to facilitate parsing of the spreadsheet by automated transformation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</si>
</sst>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quot; &quot;#,##0.00&quot; &quot;;&quot;$&quot;&quot; (&quot;#,##0.00&quot;)&quot;;&quot;$&quot;&quot;- &quot;;@&quot; &quot;"/>
    <numFmt numFmtId="165" formatCode="&quot;$&quot;&quot; &quot;#,##0&quot; &quot;;&quot;$&quot;&quot; (&quot;#,##0&quot;)&quot;;&quot;$&quot;&quot;- &quot;;@&quot; &quot;"/>
    <numFmt numFmtId="166" formatCode="#,##0.00&quot; &quot;;&quot;  (&quot;#,##0.00&quot;)&quot;;&quot; - &quot;;@&quot; &quot;"/>
    <numFmt numFmtId="167" formatCode="#,##0&quot; &quot;;&quot;  (&quot;#,##0&quot;)&quot;;&quot; - &quot;;@&quot; &quot;"/>
    <numFmt numFmtId="168" formatCode="[$$-409]#,##0.00;[Red]&quot;-&quot;[$$-409]#,##0.00"/>
  </numFmts>
  <fonts count="4">
    <font>
      <sz val="10"/>
      <color rgb="FF000000"/>
      <name val="Arial1"/>
    </font>
    <font>
      <sz val="10"/>
      <color rgb="FF000000"/>
      <name val="Arial1"/>
    </font>
    <font>
      <b/>
      <i/>
      <sz val="16"/>
      <color rgb="FF000000"/>
      <name val="Arial1"/>
    </font>
    <font>
      <b/>
      <i/>
      <u/>
      <sz val="10"/>
      <color rgb="FF000000"/>
      <name val="Arial1"/>
    </font>
  </fonts>
  <fills count="2">
    <fill>
      <patternFill patternType="none"/>
    </fill>
    <fill>
      <patternFill patternType="gray125"/>
    </fill>
  </fills>
  <borders count="1">
    <border>
      <left/>
      <right/>
      <top/>
      <bottom/>
      <diagonal/>
    </border>
  </borders>
  <cellStyleXfs count="10">
    <xf numFmtId="0" fontId="0" fillId="0" borderId="0"/>
    <xf numFmtId="164" fontId="1" fillId="0" borderId="0"/>
    <xf numFmtId="165" fontId="1" fillId="0" borderId="0"/>
    <xf numFmtId="166" fontId="1" fillId="0" borderId="0"/>
    <xf numFmtId="167" fontId="1" fillId="0" borderId="0"/>
    <xf numFmtId="9" fontId="1" fillId="0" borderId="0"/>
    <xf numFmtId="0" fontId="2" fillId="0" borderId="0">
      <alignment horizontal="center"/>
    </xf>
    <xf numFmtId="0" fontId="2" fillId="0" borderId="0">
      <alignment horizontal="center" textRotation="90"/>
    </xf>
    <xf numFmtId="0" fontId="3" fillId="0" borderId="0"/>
    <xf numFmtId="168" fontId="3" fillId="0" borderId="0"/>
  </cellStyleXfs>
  <cellXfs count="11">
    <xf numFmtId="0" fontId="0" fillId="0" borderId="0" xfId="0"/>
    <xf numFmtId="0" fontId="0" fillId="0" borderId="0" xfId="0" applyFont="1" applyAlignment="1"/>
    <xf numFmtId="1" fontId="0" fillId="0" borderId="0" xfId="0" applyNumberFormat="1" applyFont="1" applyAlignment="1"/>
    <xf numFmtId="0" fontId="0" fillId="0" borderId="0" xfId="0" applyAlignment="1"/>
    <xf numFmtId="1" fontId="0" fillId="0" borderId="0" xfId="0" applyNumberFormat="1"/>
    <xf numFmtId="0" fontId="0" fillId="0" borderId="0" xfId="0" applyFont="1"/>
    <xf numFmtId="49" fontId="0" fillId="0" borderId="0" xfId="0" applyNumberFormat="1" applyFont="1" applyAlignment="1">
      <alignment horizontal="left" wrapText="1"/>
    </xf>
    <xf numFmtId="49" fontId="0" fillId="0" borderId="0" xfId="0" applyNumberFormat="1" applyAlignment="1">
      <alignment horizontal="left" wrapText="1"/>
    </xf>
    <xf numFmtId="49" fontId="0" fillId="0" borderId="0" xfId="0" applyNumberFormat="1" applyFont="1" applyAlignment="1"/>
    <xf numFmtId="1" fontId="0" fillId="0" borderId="0" xfId="0" applyNumberFormat="1" applyFont="1"/>
    <xf numFmtId="0" fontId="0" fillId="0" borderId="0" xfId="0" applyFont="1" applyAlignment="1">
      <alignment wrapText="1"/>
    </xf>
  </cellXfs>
  <cellStyles count="10">
    <cellStyle name="Comma" xfId="1" builtinId="3" customBuiltin="1"/>
    <cellStyle name="Comma [0]" xfId="2" builtinId="6" customBuiltin="1"/>
    <cellStyle name="Currency" xfId="3" builtinId="4" customBuiltin="1"/>
    <cellStyle name="Currency [0]" xfId="4" builtinId="7" customBuiltin="1"/>
    <cellStyle name="Heading" xfId="6" xr:uid="{00000000-0005-0000-0000-000004000000}"/>
    <cellStyle name="Heading1" xfId="7" xr:uid="{00000000-0005-0000-0000-000005000000}"/>
    <cellStyle name="Normal" xfId="0" builtinId="0" customBuiltin="1"/>
    <cellStyle name="Percent" xfId="5" builtinId="5" customBuiltin="1"/>
    <cellStyle name="Result" xfId="8" xr:uid="{00000000-0005-0000-0000-000008000000}"/>
    <cellStyle name="Result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0" displayName="__Anonymous_Sheet_DB__0" ref="A16:K34" headerRowCount="0" totalsRowShown="0">
  <sortState xmlns:xlrd2="http://schemas.microsoft.com/office/spreadsheetml/2017/richdata2" ref="A16:K34">
    <sortCondition ref="I16:I34"/>
  </sortState>
  <tableColumns count="11">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12"/>
  <sheetViews>
    <sheetView tabSelected="1" zoomScale="90" zoomScaleNormal="90" workbookViewId="0">
      <selection activeCell="A10" sqref="A10"/>
    </sheetView>
  </sheetViews>
  <sheetFormatPr defaultRowHeight="13.2"/>
  <cols>
    <col min="1" max="1" width="14" style="5" customWidth="1"/>
    <col min="2" max="2" width="35" customWidth="1"/>
    <col min="3" max="3" width="37.33203125" customWidth="1"/>
    <col min="4" max="4" width="15.109375" customWidth="1"/>
    <col min="5" max="5" width="14" customWidth="1"/>
    <col min="6" max="6" width="15.77734375" customWidth="1"/>
    <col min="7" max="7" width="17.33203125" customWidth="1"/>
    <col min="8" max="9" width="19" customWidth="1"/>
    <col min="10" max="10" width="32.33203125" customWidth="1"/>
    <col min="11" max="11" width="14" customWidth="1"/>
    <col min="12" max="12" width="13.44140625" customWidth="1"/>
    <col min="13" max="13" width="10" customWidth="1"/>
    <col min="14" max="14" width="19.88671875" customWidth="1"/>
    <col min="15" max="15" width="20.109375" style="4" customWidth="1"/>
    <col min="16" max="16" width="18.88671875" style="4" customWidth="1"/>
    <col min="17" max="17" width="12.5546875" customWidth="1"/>
    <col min="18" max="18" width="13" customWidth="1"/>
    <col min="19" max="19" width="61" customWidth="1"/>
    <col min="20" max="20" width="12" style="3" customWidth="1"/>
    <col min="21" max="264" width="14" customWidth="1"/>
    <col min="265" max="1024" width="11.88671875" customWidth="1"/>
  </cols>
  <sheetData>
    <row r="1" spans="1:16" ht="12.75" customHeight="1">
      <c r="A1" s="1" t="s">
        <v>778</v>
      </c>
      <c r="B1" s="1"/>
      <c r="C1" s="1"/>
      <c r="D1" s="1"/>
      <c r="E1" s="1"/>
      <c r="F1" s="1"/>
      <c r="G1" s="1"/>
      <c r="H1" s="1"/>
      <c r="I1" s="1"/>
      <c r="J1" s="1"/>
      <c r="K1" s="1"/>
      <c r="L1" s="1"/>
      <c r="M1" s="1"/>
      <c r="N1" s="1"/>
      <c r="O1" s="2"/>
      <c r="P1" s="2"/>
    </row>
    <row r="2" spans="1:16" ht="12.75" customHeight="1">
      <c r="A2" s="1" t="s">
        <v>781</v>
      </c>
      <c r="B2" s="1"/>
      <c r="C2" s="1"/>
      <c r="D2" s="1"/>
      <c r="E2" s="1"/>
      <c r="F2" s="1"/>
      <c r="G2" s="1"/>
      <c r="H2" s="1"/>
      <c r="I2" s="1"/>
      <c r="J2" s="1"/>
      <c r="K2" s="1"/>
      <c r="L2" s="1"/>
      <c r="M2" s="1"/>
      <c r="N2" s="1"/>
      <c r="O2" s="2"/>
      <c r="P2" s="2"/>
    </row>
    <row r="3" spans="1:16" ht="12.75" customHeight="1">
      <c r="A3" s="1" t="s">
        <v>777</v>
      </c>
      <c r="B3" s="1"/>
      <c r="C3" s="1"/>
      <c r="D3" s="1"/>
      <c r="E3" s="1"/>
      <c r="F3" s="1"/>
      <c r="G3" s="1"/>
      <c r="H3" s="1"/>
      <c r="I3" s="1"/>
      <c r="J3" s="1"/>
      <c r="K3" s="1"/>
      <c r="L3" s="1"/>
      <c r="M3" s="1"/>
      <c r="N3" s="1"/>
      <c r="O3" s="2"/>
      <c r="P3" s="2"/>
    </row>
    <row r="4" spans="1:16" ht="12.75" customHeight="1">
      <c r="A4" s="1" t="s">
        <v>897</v>
      </c>
      <c r="B4" s="1"/>
      <c r="C4" s="1"/>
      <c r="D4" s="1"/>
      <c r="E4" s="1"/>
      <c r="F4" s="1"/>
      <c r="G4" s="1"/>
      <c r="H4" s="1"/>
      <c r="I4" s="1"/>
      <c r="J4" s="1"/>
      <c r="K4" s="1"/>
      <c r="L4" s="1"/>
      <c r="M4" s="1"/>
      <c r="N4" s="1"/>
      <c r="O4" s="2"/>
      <c r="P4" s="2"/>
    </row>
    <row r="5" spans="1:16" ht="12.75" customHeight="1">
      <c r="A5" s="1" t="s">
        <v>780</v>
      </c>
      <c r="B5" s="1"/>
      <c r="C5" s="1"/>
      <c r="D5" s="1"/>
      <c r="E5" s="1"/>
      <c r="F5" s="1"/>
      <c r="G5" s="1"/>
      <c r="H5" s="1"/>
      <c r="I5" s="1"/>
      <c r="J5" s="1"/>
      <c r="K5" s="1"/>
      <c r="L5" s="1"/>
      <c r="M5" s="1"/>
      <c r="N5" s="1"/>
      <c r="O5" s="2"/>
      <c r="P5" s="2"/>
    </row>
    <row r="6" spans="1:16" ht="12.75" customHeight="1">
      <c r="A6" s="1" t="s">
        <v>779</v>
      </c>
      <c r="B6" s="1"/>
      <c r="C6" s="1"/>
      <c r="D6" s="1"/>
      <c r="E6" s="1"/>
      <c r="F6" s="1"/>
      <c r="G6" s="1"/>
      <c r="H6" s="1"/>
      <c r="I6" s="1"/>
      <c r="J6" s="1"/>
      <c r="K6" s="1"/>
      <c r="L6" s="1"/>
      <c r="M6" s="1"/>
      <c r="N6" s="1"/>
      <c r="O6" s="2"/>
      <c r="P6" s="2"/>
    </row>
    <row r="7" spans="1:16" ht="12.75" customHeight="1">
      <c r="A7" s="1" t="s">
        <v>899</v>
      </c>
      <c r="B7" s="1"/>
      <c r="C7" s="1"/>
      <c r="D7" s="1"/>
      <c r="E7" s="1"/>
      <c r="F7" s="1"/>
      <c r="G7" s="1"/>
      <c r="H7" s="1"/>
      <c r="I7" s="1"/>
      <c r="J7" s="1"/>
      <c r="K7" s="1"/>
      <c r="L7" s="1"/>
      <c r="M7" s="1"/>
      <c r="N7" s="1"/>
      <c r="O7" s="2"/>
      <c r="P7" s="2"/>
    </row>
    <row r="8" spans="1:16" ht="12.75" customHeight="1">
      <c r="A8" s="1"/>
      <c r="B8" s="1"/>
      <c r="C8" s="1"/>
      <c r="D8" s="1"/>
      <c r="E8" s="1"/>
      <c r="F8" s="1"/>
      <c r="G8" s="1"/>
      <c r="H8" s="1"/>
      <c r="I8" s="1"/>
      <c r="J8" s="1"/>
      <c r="K8" s="1"/>
      <c r="L8" s="1"/>
      <c r="M8" s="1"/>
      <c r="N8" s="1"/>
      <c r="O8" s="2"/>
      <c r="P8" s="2"/>
    </row>
    <row r="9" spans="1:16" ht="12.75" customHeight="1">
      <c r="A9" s="1" t="s">
        <v>900</v>
      </c>
      <c r="B9" s="1"/>
      <c r="C9" s="1"/>
      <c r="D9" s="1"/>
      <c r="E9" s="1"/>
      <c r="F9" s="1"/>
      <c r="G9" s="1"/>
      <c r="H9" s="1"/>
      <c r="I9" s="1"/>
      <c r="J9" s="1"/>
      <c r="K9" s="1"/>
      <c r="L9" s="1"/>
      <c r="M9" s="1"/>
      <c r="N9" s="1"/>
      <c r="O9" s="2"/>
      <c r="P9" s="2"/>
    </row>
    <row r="10" spans="1:16" ht="12.75" customHeight="1">
      <c r="A10" s="1"/>
      <c r="B10" s="1"/>
      <c r="C10" s="1"/>
      <c r="D10" s="1"/>
      <c r="E10" s="1"/>
      <c r="F10" s="1"/>
      <c r="G10" s="1"/>
      <c r="H10" s="1"/>
      <c r="I10" s="1"/>
      <c r="J10" s="1"/>
      <c r="K10" s="1"/>
      <c r="L10" s="1"/>
      <c r="M10" s="1"/>
      <c r="N10" s="1"/>
      <c r="O10" s="2"/>
      <c r="P10" s="2"/>
    </row>
    <row r="11" spans="1:16" ht="12.75" customHeight="1">
      <c r="A11" s="1"/>
      <c r="B11" s="1"/>
      <c r="C11" s="1"/>
      <c r="D11" s="1"/>
      <c r="E11" s="1"/>
      <c r="F11" s="1"/>
      <c r="G11" s="1"/>
      <c r="H11" s="1"/>
      <c r="I11" s="1"/>
      <c r="J11" s="1"/>
      <c r="K11" s="1"/>
      <c r="L11" s="1"/>
      <c r="M11" s="1"/>
      <c r="N11" s="1"/>
      <c r="O11" s="2"/>
      <c r="P11" s="2"/>
    </row>
    <row r="12" spans="1:16" ht="12.75" customHeight="1">
      <c r="A12" s="1"/>
      <c r="B12" s="1"/>
      <c r="C12" s="1"/>
      <c r="D12" s="1"/>
      <c r="E12" s="1"/>
      <c r="F12" s="1"/>
      <c r="G12" s="1"/>
      <c r="H12" s="1"/>
      <c r="I12" s="1"/>
      <c r="J12" s="1"/>
      <c r="K12" s="1"/>
      <c r="L12" s="1"/>
      <c r="M12" s="1"/>
      <c r="N12" s="1"/>
      <c r="O12" s="2"/>
      <c r="P12" s="2"/>
    </row>
    <row r="13" spans="1:16" ht="12.75" customHeight="1">
      <c r="A13" s="1"/>
      <c r="B13" s="1"/>
      <c r="C13" s="1"/>
      <c r="D13" s="1"/>
      <c r="E13" s="1"/>
      <c r="F13" s="1"/>
      <c r="G13" s="1"/>
      <c r="H13" s="1"/>
      <c r="I13" s="1"/>
      <c r="J13" s="1"/>
      <c r="K13" s="1"/>
      <c r="L13" s="1"/>
      <c r="M13" s="1"/>
      <c r="N13" s="1"/>
      <c r="O13" s="2"/>
      <c r="P13" s="2"/>
    </row>
    <row r="14" spans="1:16" ht="12.75" customHeight="1">
      <c r="A14" s="1" t="s">
        <v>0</v>
      </c>
      <c r="B14" s="1"/>
      <c r="C14" s="1"/>
      <c r="D14" s="1"/>
      <c r="E14" s="1"/>
      <c r="F14" s="1"/>
      <c r="G14" s="1"/>
      <c r="H14" s="1"/>
      <c r="I14" s="1"/>
      <c r="J14" s="1"/>
      <c r="K14" s="1"/>
      <c r="L14" s="1"/>
      <c r="M14" s="1"/>
      <c r="N14" s="1"/>
      <c r="O14" s="2"/>
      <c r="P14" s="2"/>
    </row>
    <row r="15" spans="1:16" ht="12.75" customHeight="1">
      <c r="A15" s="1" t="s">
        <v>1</v>
      </c>
      <c r="B15" s="1" t="s">
        <v>2</v>
      </c>
      <c r="C15" s="1" t="s">
        <v>3</v>
      </c>
      <c r="D15" s="1"/>
      <c r="E15" s="1"/>
      <c r="F15" s="1"/>
      <c r="G15" s="1"/>
      <c r="H15" s="1"/>
      <c r="I15" s="1"/>
      <c r="J15" s="1"/>
      <c r="K15" s="1"/>
      <c r="L15" s="1"/>
      <c r="M15" s="1"/>
      <c r="N15" s="1"/>
      <c r="O15" s="2"/>
      <c r="P15" s="2"/>
    </row>
    <row r="16" spans="1:16" ht="12.75" customHeight="1">
      <c r="A16" s="1" t="s">
        <v>4</v>
      </c>
      <c r="B16" s="1" t="s">
        <v>5</v>
      </c>
      <c r="C16" s="1"/>
      <c r="D16" s="1"/>
      <c r="E16" s="1"/>
      <c r="F16" s="1"/>
      <c r="G16" s="1"/>
      <c r="H16" s="1"/>
      <c r="I16" s="1"/>
      <c r="J16" s="1"/>
      <c r="K16" s="1"/>
      <c r="L16" s="1"/>
      <c r="M16" s="1"/>
      <c r="N16" s="1"/>
      <c r="O16" s="2"/>
      <c r="P16" s="2"/>
    </row>
    <row r="17" spans="1:17" ht="12.75" customHeight="1">
      <c r="A17" s="1" t="s">
        <v>6</v>
      </c>
      <c r="B17" s="1" t="s">
        <v>7</v>
      </c>
      <c r="C17" s="1"/>
      <c r="D17" s="1"/>
      <c r="E17" s="1"/>
      <c r="F17" s="1"/>
      <c r="G17" s="1"/>
      <c r="H17" s="1"/>
      <c r="I17" s="1"/>
      <c r="J17" s="1"/>
      <c r="K17" s="1"/>
      <c r="L17" s="1"/>
      <c r="M17" s="1"/>
      <c r="N17" s="1"/>
      <c r="O17" s="2"/>
      <c r="P17" s="2"/>
    </row>
    <row r="18" spans="1:17" ht="12.75" customHeight="1">
      <c r="A18" s="1" t="s">
        <v>8</v>
      </c>
      <c r="B18" s="1" t="s">
        <v>9</v>
      </c>
      <c r="C18" s="1"/>
      <c r="D18" s="1"/>
      <c r="E18" s="1"/>
      <c r="F18" s="1"/>
      <c r="G18" s="1"/>
      <c r="H18" s="1"/>
      <c r="I18" s="1"/>
      <c r="J18" s="1"/>
      <c r="K18" s="1"/>
      <c r="L18" s="1"/>
      <c r="M18" s="1"/>
      <c r="N18" s="1"/>
      <c r="O18" s="2"/>
      <c r="P18" s="2"/>
    </row>
    <row r="19" spans="1:17" ht="13.2" customHeight="1">
      <c r="A19" s="1" t="s">
        <v>10</v>
      </c>
      <c r="B19" s="1" t="s">
        <v>11</v>
      </c>
      <c r="C19" s="1" t="s">
        <v>12</v>
      </c>
      <c r="D19" s="1" t="s">
        <v>13</v>
      </c>
      <c r="E19" s="1" t="s">
        <v>14</v>
      </c>
      <c r="F19" s="1" t="s">
        <v>15</v>
      </c>
      <c r="G19" s="1" t="s">
        <v>844</v>
      </c>
      <c r="H19" s="1"/>
      <c r="I19" s="1"/>
      <c r="J19" s="1"/>
      <c r="K19" s="1"/>
      <c r="L19" s="1"/>
      <c r="M19" s="1"/>
      <c r="N19" s="1"/>
      <c r="O19" s="2"/>
      <c r="P19" s="2"/>
    </row>
    <row r="20" spans="1:17" ht="12.75" customHeight="1">
      <c r="A20" s="1" t="s">
        <v>16</v>
      </c>
      <c r="B20" s="1" t="s">
        <v>17</v>
      </c>
      <c r="C20" s="1"/>
      <c r="D20" s="1"/>
      <c r="E20" s="1"/>
      <c r="F20" s="1"/>
      <c r="G20" s="1"/>
      <c r="H20" s="1"/>
      <c r="I20" s="1"/>
      <c r="J20" s="1"/>
      <c r="K20" s="1"/>
      <c r="L20" s="1"/>
      <c r="M20" s="1"/>
      <c r="N20" s="1"/>
      <c r="O20" s="2"/>
      <c r="P20" s="2"/>
    </row>
    <row r="21" spans="1:17" ht="12.75" customHeight="1">
      <c r="A21" s="1" t="s">
        <v>18</v>
      </c>
      <c r="B21" s="1" t="s">
        <v>19</v>
      </c>
      <c r="C21" s="1" t="s">
        <v>20</v>
      </c>
      <c r="D21" s="1" t="s">
        <v>21</v>
      </c>
      <c r="E21" s="1" t="s">
        <v>22</v>
      </c>
      <c r="F21" s="1" t="s">
        <v>23</v>
      </c>
      <c r="G21" s="1" t="s">
        <v>24</v>
      </c>
      <c r="H21" s="1" t="s">
        <v>25</v>
      </c>
      <c r="I21" s="1" t="s">
        <v>26</v>
      </c>
      <c r="J21" s="1" t="s">
        <v>27</v>
      </c>
      <c r="K21" s="1" t="s">
        <v>28</v>
      </c>
      <c r="L21" s="1" t="s">
        <v>29</v>
      </c>
      <c r="M21" s="1" t="s">
        <v>30</v>
      </c>
      <c r="N21" s="1" t="s">
        <v>31</v>
      </c>
      <c r="O21" s="2" t="s">
        <v>32</v>
      </c>
      <c r="P21" s="2" t="s">
        <v>33</v>
      </c>
      <c r="Q21" s="1" t="s">
        <v>20</v>
      </c>
    </row>
    <row r="22" spans="1:17" ht="12.75" customHeight="1">
      <c r="A22" s="1" t="s">
        <v>34</v>
      </c>
      <c r="B22" s="1" t="s">
        <v>35</v>
      </c>
      <c r="C22" s="1"/>
      <c r="D22" s="1"/>
      <c r="E22" s="1"/>
      <c r="F22" s="1"/>
      <c r="G22" s="1"/>
      <c r="H22" s="1"/>
      <c r="I22" s="1"/>
      <c r="J22" s="1"/>
      <c r="K22" s="1"/>
      <c r="L22" s="1"/>
      <c r="M22" s="1"/>
      <c r="N22" s="1"/>
      <c r="O22" s="2"/>
      <c r="P22" s="2"/>
    </row>
    <row r="23" spans="1:17" ht="12.75" customHeight="1">
      <c r="A23" s="1" t="s">
        <v>36</v>
      </c>
      <c r="B23" s="1" t="s">
        <v>37</v>
      </c>
      <c r="C23" s="1"/>
      <c r="D23" s="1"/>
      <c r="E23" s="1"/>
      <c r="F23" s="1"/>
      <c r="G23" s="1"/>
      <c r="H23" s="1"/>
      <c r="I23" s="1"/>
      <c r="J23" s="1"/>
      <c r="K23" s="1"/>
      <c r="L23" s="1"/>
      <c r="M23" s="1"/>
      <c r="N23" s="1"/>
      <c r="O23" s="2"/>
      <c r="P23" s="2"/>
    </row>
    <row r="24" spans="1:17" ht="12.75" customHeight="1">
      <c r="A24" s="1" t="s">
        <v>38</v>
      </c>
      <c r="B24" s="1" t="s">
        <v>39</v>
      </c>
      <c r="C24" s="1"/>
      <c r="D24" s="1"/>
      <c r="E24" s="1"/>
      <c r="F24" s="1"/>
      <c r="G24" s="1"/>
      <c r="H24" s="1"/>
      <c r="I24" s="1"/>
      <c r="J24" s="1"/>
      <c r="K24" s="1"/>
      <c r="L24" s="1"/>
      <c r="M24" s="1"/>
      <c r="N24" s="1"/>
      <c r="O24" s="2"/>
      <c r="P24" s="2"/>
    </row>
    <row r="25" spans="1:17" ht="12.75" customHeight="1">
      <c r="A25" s="1" t="s">
        <v>40</v>
      </c>
      <c r="B25" s="1" t="s">
        <v>41</v>
      </c>
      <c r="C25" s="1"/>
      <c r="D25" s="1"/>
      <c r="E25" s="1"/>
      <c r="F25" s="1"/>
      <c r="G25" s="1"/>
      <c r="H25" s="1"/>
      <c r="I25" s="1"/>
      <c r="J25" s="1"/>
      <c r="K25" s="1"/>
      <c r="L25" s="1"/>
      <c r="M25" s="1"/>
      <c r="N25" s="1"/>
      <c r="O25" s="2"/>
      <c r="P25" s="2"/>
    </row>
    <row r="26" spans="1:17" ht="12.75" customHeight="1">
      <c r="A26" s="1" t="s">
        <v>42</v>
      </c>
      <c r="B26" s="1" t="s">
        <v>43</v>
      </c>
      <c r="C26" s="1" t="s">
        <v>44</v>
      </c>
      <c r="D26" s="1" t="s">
        <v>45</v>
      </c>
      <c r="E26" s="1" t="s">
        <v>46</v>
      </c>
      <c r="F26" s="1" t="s">
        <v>47</v>
      </c>
      <c r="G26" s="1"/>
      <c r="H26" s="1"/>
      <c r="I26" s="1"/>
      <c r="J26" s="1"/>
      <c r="K26" s="1"/>
      <c r="L26" s="1"/>
      <c r="M26" s="1"/>
      <c r="N26" s="1"/>
      <c r="O26" s="2"/>
      <c r="P26" s="2"/>
    </row>
    <row r="27" spans="1:17" ht="12.75" customHeight="1">
      <c r="A27" s="1" t="s">
        <v>48</v>
      </c>
      <c r="B27" s="1" t="s">
        <v>49</v>
      </c>
      <c r="C27" s="1"/>
      <c r="D27" s="1"/>
      <c r="E27" s="1"/>
      <c r="F27" s="1"/>
      <c r="G27" s="1"/>
      <c r="H27" s="1"/>
      <c r="I27" s="1"/>
      <c r="J27" s="1"/>
      <c r="K27" s="1"/>
      <c r="L27" s="1"/>
      <c r="M27" s="1"/>
      <c r="N27" s="1"/>
      <c r="O27" s="2"/>
      <c r="P27" s="2"/>
    </row>
    <row r="28" spans="1:17" ht="12.75" customHeight="1">
      <c r="A28" s="1" t="s">
        <v>50</v>
      </c>
      <c r="B28" s="1" t="s">
        <v>51</v>
      </c>
      <c r="C28" s="1"/>
      <c r="D28" s="1"/>
      <c r="E28" s="1"/>
      <c r="F28" s="1"/>
      <c r="G28" s="1"/>
      <c r="H28" s="1"/>
      <c r="I28" s="1"/>
      <c r="J28" s="1"/>
      <c r="K28" s="1"/>
      <c r="L28" s="1"/>
      <c r="M28" s="1"/>
      <c r="N28" s="1"/>
      <c r="O28" s="2"/>
      <c r="P28" s="2"/>
    </row>
    <row r="29" spans="1:17" ht="12.75" customHeight="1">
      <c r="A29" s="1" t="s">
        <v>52</v>
      </c>
      <c r="B29" s="1" t="s">
        <v>53</v>
      </c>
      <c r="C29" s="1"/>
      <c r="D29" s="1"/>
      <c r="E29" s="1"/>
      <c r="F29" s="1"/>
      <c r="G29" s="1"/>
      <c r="H29" s="1"/>
      <c r="I29" s="1"/>
      <c r="J29" s="1"/>
      <c r="K29" s="1"/>
      <c r="L29" s="1"/>
      <c r="M29" s="1"/>
      <c r="N29" s="1"/>
      <c r="O29" s="2"/>
      <c r="P29" s="2"/>
    </row>
    <row r="30" spans="1:17" ht="12.75" customHeight="1">
      <c r="A30" s="1" t="s">
        <v>54</v>
      </c>
      <c r="B30" s="1" t="s">
        <v>55</v>
      </c>
      <c r="C30" s="1"/>
      <c r="D30" s="1"/>
      <c r="E30" s="1"/>
      <c r="F30" s="1"/>
      <c r="G30" s="1"/>
      <c r="H30" s="1"/>
      <c r="I30" s="1"/>
      <c r="J30" s="1"/>
      <c r="K30" s="1"/>
      <c r="L30" s="1"/>
      <c r="M30" s="1"/>
      <c r="N30" s="1"/>
      <c r="O30" s="2"/>
      <c r="P30" s="2"/>
    </row>
    <row r="31" spans="1:17" ht="12.75" customHeight="1">
      <c r="A31" s="1" t="s">
        <v>56</v>
      </c>
      <c r="B31" s="1" t="s">
        <v>57</v>
      </c>
      <c r="C31" s="1"/>
      <c r="D31" s="1"/>
      <c r="E31" s="1"/>
      <c r="F31" s="1"/>
      <c r="G31" s="1"/>
      <c r="H31" s="1"/>
      <c r="I31" s="1"/>
      <c r="J31" s="1"/>
      <c r="K31" s="1"/>
      <c r="L31" s="1"/>
      <c r="M31" s="1"/>
      <c r="N31" s="1"/>
      <c r="O31" s="2"/>
      <c r="P31" s="2"/>
    </row>
    <row r="32" spans="1:17" ht="12.75" customHeight="1">
      <c r="A32" s="1" t="s">
        <v>58</v>
      </c>
      <c r="B32" s="1" t="s">
        <v>59</v>
      </c>
      <c r="C32" s="1"/>
      <c r="D32" s="1"/>
      <c r="E32" s="1"/>
      <c r="F32" s="1"/>
      <c r="G32" s="1"/>
      <c r="H32" s="1"/>
      <c r="I32" s="1"/>
      <c r="J32" s="1"/>
      <c r="K32" s="1"/>
      <c r="L32" s="1"/>
      <c r="M32" s="1"/>
      <c r="N32" s="1"/>
      <c r="O32" s="2"/>
      <c r="P32" s="2"/>
    </row>
    <row r="33" spans="1:16" ht="12.75" customHeight="1">
      <c r="A33" s="1" t="s">
        <v>60</v>
      </c>
      <c r="B33" s="1" t="s">
        <v>61</v>
      </c>
      <c r="C33" s="1" t="s">
        <v>62</v>
      </c>
      <c r="D33" s="1" t="s">
        <v>63</v>
      </c>
      <c r="E33" s="1" t="s">
        <v>64</v>
      </c>
      <c r="F33" s="1" t="s">
        <v>65</v>
      </c>
      <c r="G33" s="1" t="s">
        <v>66</v>
      </c>
      <c r="H33" s="1" t="s">
        <v>67</v>
      </c>
      <c r="I33" s="1" t="s">
        <v>68</v>
      </c>
      <c r="J33" s="1" t="s">
        <v>69</v>
      </c>
      <c r="K33" s="1" t="s">
        <v>70</v>
      </c>
      <c r="L33" s="1" t="s">
        <v>71</v>
      </c>
      <c r="M33" s="1"/>
      <c r="N33" s="1"/>
      <c r="O33" s="2"/>
      <c r="P33" s="2"/>
    </row>
    <row r="34" spans="1:16" ht="12.75" customHeight="1">
      <c r="A34" s="1" t="s">
        <v>2</v>
      </c>
      <c r="B34" s="1" t="s">
        <v>72</v>
      </c>
      <c r="C34" s="1"/>
      <c r="D34" s="1"/>
      <c r="E34" s="1"/>
      <c r="F34" s="1"/>
      <c r="G34" s="1"/>
      <c r="H34" s="1"/>
      <c r="I34" s="1"/>
      <c r="J34" s="1"/>
      <c r="K34" s="1"/>
      <c r="L34" s="1"/>
      <c r="M34" s="1"/>
      <c r="N34" s="1"/>
      <c r="O34" s="2"/>
      <c r="P34" s="2"/>
    </row>
    <row r="35" spans="1:16" ht="12.75" customHeight="1">
      <c r="A35" s="1" t="s">
        <v>73</v>
      </c>
      <c r="B35" s="1" t="s">
        <v>74</v>
      </c>
      <c r="C35" s="1"/>
      <c r="D35" s="1"/>
      <c r="E35" s="1"/>
      <c r="F35" s="1"/>
      <c r="G35" s="1"/>
      <c r="H35" s="1"/>
      <c r="I35" s="1"/>
      <c r="J35" s="1"/>
      <c r="K35" s="1"/>
      <c r="L35" s="1"/>
      <c r="M35" s="1"/>
      <c r="N35" s="1"/>
      <c r="O35" s="2"/>
      <c r="P35" s="2"/>
    </row>
    <row r="36" spans="1:16" ht="12.75" customHeight="1">
      <c r="A36" s="1" t="s">
        <v>75</v>
      </c>
      <c r="B36" s="1"/>
      <c r="C36" s="1"/>
      <c r="D36" s="1"/>
      <c r="E36" s="1"/>
      <c r="F36" s="1"/>
      <c r="G36" s="1"/>
      <c r="H36" s="1"/>
      <c r="I36" s="1"/>
      <c r="J36" s="1"/>
      <c r="K36" s="1"/>
      <c r="L36" s="1"/>
      <c r="M36" s="1"/>
      <c r="N36" s="1"/>
      <c r="O36" s="2"/>
      <c r="P36" s="2"/>
    </row>
    <row r="37" spans="1:16" ht="12.75" customHeight="1">
      <c r="A37" s="1"/>
      <c r="B37" s="1"/>
      <c r="C37" s="1"/>
      <c r="D37" s="1"/>
      <c r="E37" s="1"/>
      <c r="F37" s="1"/>
      <c r="G37" s="1"/>
      <c r="H37" s="1"/>
      <c r="I37" s="1"/>
      <c r="J37" s="1"/>
      <c r="K37" s="1"/>
      <c r="L37" s="1"/>
      <c r="M37" s="1"/>
      <c r="N37" s="1"/>
      <c r="O37" s="2"/>
      <c r="P37" s="2"/>
    </row>
    <row r="38" spans="1:16" ht="12.75" customHeight="1">
      <c r="A38" s="1"/>
      <c r="B38" s="1"/>
      <c r="C38" s="1"/>
      <c r="D38" s="1"/>
      <c r="E38" s="1"/>
      <c r="F38" s="1"/>
      <c r="G38" s="1"/>
      <c r="H38" s="1"/>
      <c r="I38" s="1"/>
      <c r="J38" s="1"/>
      <c r="K38" s="1"/>
      <c r="L38" s="1"/>
      <c r="M38" s="1"/>
      <c r="N38" s="1"/>
      <c r="O38" s="2"/>
      <c r="P38" s="2"/>
    </row>
    <row r="39" spans="1:16" ht="12.75" customHeight="1">
      <c r="A39" s="1" t="s">
        <v>76</v>
      </c>
      <c r="B39" s="1"/>
      <c r="C39" s="1"/>
      <c r="D39" s="1"/>
      <c r="E39" s="1"/>
      <c r="F39" s="1"/>
      <c r="G39" s="1"/>
      <c r="H39" s="1"/>
      <c r="I39" s="1"/>
      <c r="J39" s="1"/>
      <c r="K39" s="1"/>
      <c r="L39" s="1"/>
      <c r="M39" s="1"/>
      <c r="N39" s="1"/>
      <c r="O39" s="2"/>
      <c r="P39" s="2"/>
    </row>
    <row r="40" spans="1:16" ht="12.75" customHeight="1">
      <c r="A40" s="1" t="s">
        <v>77</v>
      </c>
      <c r="B40" s="1" t="s">
        <v>78</v>
      </c>
      <c r="C40" s="1" t="s">
        <v>79</v>
      </c>
      <c r="D40" s="1" t="s">
        <v>80</v>
      </c>
      <c r="E40" s="1" t="s">
        <v>81</v>
      </c>
      <c r="F40" s="1" t="s">
        <v>782</v>
      </c>
      <c r="G40" s="1"/>
      <c r="H40" s="1"/>
      <c r="I40" s="1"/>
      <c r="J40" s="1"/>
      <c r="K40" s="1"/>
      <c r="L40" s="1"/>
      <c r="M40" s="1"/>
      <c r="N40" s="1"/>
      <c r="O40" s="2"/>
      <c r="P40" s="2"/>
    </row>
    <row r="41" spans="1:16" ht="15" customHeight="1">
      <c r="A41" s="1" t="s">
        <v>82</v>
      </c>
      <c r="B41" s="1" t="s">
        <v>83</v>
      </c>
      <c r="C41" s="1">
        <v>1073741824</v>
      </c>
      <c r="D41" s="1" t="s">
        <v>84</v>
      </c>
      <c r="E41" s="1" t="s">
        <v>85</v>
      </c>
      <c r="F41" s="1"/>
      <c r="I41" s="1"/>
      <c r="J41" s="1"/>
    </row>
    <row r="42" spans="1:16" ht="15" customHeight="1">
      <c r="A42" s="1"/>
      <c r="B42" s="1" t="s">
        <v>86</v>
      </c>
      <c r="C42" s="1">
        <f>C41/8</f>
        <v>134217728</v>
      </c>
      <c r="D42" s="1" t="s">
        <v>84</v>
      </c>
      <c r="E42" t="s">
        <v>87</v>
      </c>
    </row>
    <row r="43" spans="1:16" ht="15" customHeight="1">
      <c r="A43" s="1"/>
      <c r="B43" s="1" t="s">
        <v>88</v>
      </c>
      <c r="C43">
        <f>4*1024*1024*1024</f>
        <v>4294967296</v>
      </c>
      <c r="D43" s="1" t="s">
        <v>84</v>
      </c>
      <c r="E43" t="s">
        <v>89</v>
      </c>
    </row>
    <row r="44" spans="1:16" ht="15" customHeight="1">
      <c r="A44" s="1"/>
      <c r="B44" s="1" t="s">
        <v>90</v>
      </c>
      <c r="C44" s="1">
        <f>2*C41</f>
        <v>2147483648</v>
      </c>
      <c r="D44" s="1" t="str">
        <f>D41</f>
        <v>byte/sec</v>
      </c>
      <c r="E44" t="s">
        <v>91</v>
      </c>
    </row>
    <row r="45" spans="1:16" ht="15" customHeight="1">
      <c r="A45" s="1"/>
      <c r="B45" s="1" t="s">
        <v>92</v>
      </c>
      <c r="C45" s="1">
        <v>13421772800</v>
      </c>
      <c r="D45" s="1" t="str">
        <f>D42</f>
        <v>byte/sec</v>
      </c>
      <c r="E45" t="s">
        <v>93</v>
      </c>
    </row>
    <row r="46" spans="1:16" ht="15" customHeight="1">
      <c r="A46" s="1"/>
      <c r="B46" s="1"/>
      <c r="C46" s="1">
        <v>0</v>
      </c>
      <c r="D46" s="1"/>
      <c r="E46" t="s">
        <v>27</v>
      </c>
    </row>
    <row r="47" spans="1:16" ht="15" customHeight="1">
      <c r="A47" s="1" t="s">
        <v>94</v>
      </c>
      <c r="B47" s="1"/>
      <c r="C47" s="1">
        <v>16</v>
      </c>
      <c r="D47" s="1"/>
      <c r="E47" t="s">
        <v>95</v>
      </c>
    </row>
    <row r="48" spans="1:16" ht="15" customHeight="1">
      <c r="A48" s="1"/>
      <c r="B48" s="1"/>
      <c r="C48" s="1">
        <v>256</v>
      </c>
      <c r="D48" s="1"/>
      <c r="E48" t="s">
        <v>96</v>
      </c>
    </row>
    <row r="49" spans="1:20" ht="15" customHeight="1">
      <c r="A49" s="1"/>
      <c r="B49" s="1"/>
      <c r="C49" s="1">
        <v>65536</v>
      </c>
      <c r="D49" s="1"/>
      <c r="E49" t="s">
        <v>97</v>
      </c>
    </row>
    <row r="50" spans="1:20" ht="15" customHeight="1">
      <c r="A50" s="1"/>
      <c r="B50" s="1"/>
      <c r="C50" s="1">
        <v>4294967296</v>
      </c>
      <c r="D50" s="1"/>
      <c r="E50" s="5" t="s">
        <v>98</v>
      </c>
    </row>
    <row r="51" spans="1:20" ht="15" customHeight="1">
      <c r="C51" s="4" t="s">
        <v>99</v>
      </c>
      <c r="E51" t="s">
        <v>100</v>
      </c>
      <c r="F51" t="s">
        <v>783</v>
      </c>
    </row>
    <row r="52" spans="1:20" ht="15" customHeight="1">
      <c r="A52" s="1"/>
      <c r="B52" s="1"/>
      <c r="C52" s="1">
        <v>1</v>
      </c>
      <c r="D52" s="1"/>
      <c r="E52" t="b">
        <v>1</v>
      </c>
    </row>
    <row r="53" spans="1:20" ht="15" customHeight="1">
      <c r="A53" s="1"/>
      <c r="B53" s="1"/>
      <c r="C53" s="1">
        <v>0</v>
      </c>
      <c r="D53" s="1"/>
      <c r="E53" t="b">
        <v>0</v>
      </c>
    </row>
    <row r="54" spans="1:20" ht="15" customHeight="1">
      <c r="A54" s="1" t="s">
        <v>101</v>
      </c>
      <c r="B54" s="1" t="s">
        <v>102</v>
      </c>
      <c r="C54" s="1">
        <v>1024</v>
      </c>
      <c r="D54" s="1"/>
      <c r="E54" t="s">
        <v>103</v>
      </c>
    </row>
    <row r="55" spans="1:20" ht="15" customHeight="1">
      <c r="A55" s="1"/>
      <c r="B55" s="1" t="s">
        <v>104</v>
      </c>
      <c r="C55" s="1">
        <f>1024*1024</f>
        <v>1048576</v>
      </c>
      <c r="D55" s="1"/>
      <c r="E55" t="s">
        <v>105</v>
      </c>
    </row>
    <row r="56" spans="1:20" ht="15" customHeight="1">
      <c r="A56" s="1"/>
      <c r="B56" s="1" t="s">
        <v>106</v>
      </c>
      <c r="C56" s="1">
        <f>1024*C55</f>
        <v>1073741824</v>
      </c>
      <c r="D56" s="1"/>
      <c r="E56" t="s">
        <v>107</v>
      </c>
    </row>
    <row r="57" spans="1:20" ht="15" customHeight="1">
      <c r="A57" s="1"/>
      <c r="B57" s="1" t="s">
        <v>108</v>
      </c>
      <c r="C57" s="1">
        <f>C56*1024</f>
        <v>1099511627776</v>
      </c>
      <c r="D57" s="1"/>
      <c r="E57" t="s">
        <v>109</v>
      </c>
    </row>
    <row r="58" spans="1:20" ht="15" customHeight="1">
      <c r="A58" s="1" t="s">
        <v>75</v>
      </c>
      <c r="B58" s="1"/>
    </row>
    <row r="59" spans="1:20" ht="15" customHeight="1">
      <c r="A59"/>
      <c r="O59"/>
      <c r="P59"/>
      <c r="T59"/>
    </row>
    <row r="60" spans="1:20" ht="15" customHeight="1">
      <c r="A60" s="1" t="s">
        <v>896</v>
      </c>
      <c r="B60" s="1"/>
      <c r="C60" s="1"/>
      <c r="D60" s="1"/>
      <c r="E60" s="1"/>
    </row>
    <row r="61" spans="1:20" ht="15" customHeight="1">
      <c r="A61" s="1" t="s">
        <v>77</v>
      </c>
      <c r="B61" s="1" t="s">
        <v>78</v>
      </c>
      <c r="C61" s="1" t="s">
        <v>79</v>
      </c>
      <c r="D61" s="1" t="s">
        <v>80</v>
      </c>
      <c r="E61" s="1" t="s">
        <v>81</v>
      </c>
      <c r="F61" s="1" t="s">
        <v>782</v>
      </c>
    </row>
    <row r="62" spans="1:20" ht="15" customHeight="1">
      <c r="A62" s="1" t="s">
        <v>110</v>
      </c>
      <c r="B62" s="1" t="s">
        <v>111</v>
      </c>
      <c r="C62" s="1">
        <f>64*1024*1024</f>
        <v>67108864</v>
      </c>
      <c r="D62" s="1" t="s">
        <v>112</v>
      </c>
      <c r="E62" s="1" t="s">
        <v>113</v>
      </c>
    </row>
    <row r="63" spans="1:20" ht="15" customHeight="1">
      <c r="A63" s="1"/>
      <c r="B63" s="1" t="s">
        <v>114</v>
      </c>
      <c r="C63" s="1">
        <v>16</v>
      </c>
      <c r="D63" s="1" t="s">
        <v>115</v>
      </c>
      <c r="E63" t="s">
        <v>116</v>
      </c>
    </row>
    <row r="64" spans="1:20" ht="15" customHeight="1">
      <c r="A64" s="1"/>
      <c r="B64" s="1" t="s">
        <v>117</v>
      </c>
      <c r="C64" s="1">
        <v>2048</v>
      </c>
      <c r="D64" s="1" t="s">
        <v>112</v>
      </c>
      <c r="E64" s="1" t="s">
        <v>118</v>
      </c>
    </row>
    <row r="65" spans="1:25" ht="15" customHeight="1">
      <c r="A65" s="1"/>
      <c r="B65" s="1" t="s">
        <v>119</v>
      </c>
      <c r="C65" s="1">
        <v>1232</v>
      </c>
      <c r="D65" s="1" t="s">
        <v>120</v>
      </c>
      <c r="E65" s="1" t="s">
        <v>121</v>
      </c>
    </row>
    <row r="66" spans="1:25" ht="15" customHeight="1">
      <c r="A66" s="1"/>
      <c r="B66" s="1" t="s">
        <v>122</v>
      </c>
      <c r="C66" s="1">
        <v>16</v>
      </c>
      <c r="D66" s="1" t="s">
        <v>123</v>
      </c>
      <c r="E66" s="1" t="s">
        <v>124</v>
      </c>
    </row>
    <row r="67" spans="1:25" ht="15" customHeight="1">
      <c r="A67" s="1"/>
      <c r="B67" s="1" t="s">
        <v>125</v>
      </c>
      <c r="C67" s="1">
        <v>32</v>
      </c>
      <c r="D67" s="1" t="s">
        <v>123</v>
      </c>
      <c r="E67" s="1" t="s">
        <v>126</v>
      </c>
    </row>
    <row r="68" spans="1:25" ht="15" customHeight="1">
      <c r="A68" s="1"/>
      <c r="B68" s="1" t="s">
        <v>127</v>
      </c>
      <c r="C68" s="1">
        <v>8</v>
      </c>
      <c r="D68" s="1" t="s">
        <v>120</v>
      </c>
      <c r="E68" s="1" t="s">
        <v>128</v>
      </c>
    </row>
    <row r="69" spans="1:25" ht="15" customHeight="1">
      <c r="A69" s="1"/>
      <c r="B69" s="1" t="s">
        <v>129</v>
      </c>
      <c r="C69" s="1">
        <v>48</v>
      </c>
      <c r="D69" s="1" t="s">
        <v>120</v>
      </c>
      <c r="E69" s="1" t="s">
        <v>130</v>
      </c>
    </row>
    <row r="70" spans="1:25" ht="15" customHeight="1">
      <c r="A70" s="1"/>
      <c r="B70" s="1" t="s">
        <v>131</v>
      </c>
      <c r="C70" s="1">
        <v>8</v>
      </c>
      <c r="D70" s="1" t="s">
        <v>120</v>
      </c>
      <c r="E70" s="1" t="s">
        <v>132</v>
      </c>
    </row>
    <row r="71" spans="1:25" ht="15" customHeight="1">
      <c r="A71" s="1"/>
      <c r="B71" s="1" t="s">
        <v>133</v>
      </c>
      <c r="C71" s="1">
        <v>100</v>
      </c>
      <c r="D71" s="1" t="s">
        <v>134</v>
      </c>
      <c r="E71" t="s">
        <v>135</v>
      </c>
    </row>
    <row r="72" spans="1:25" ht="15" customHeight="1">
      <c r="A72" s="1"/>
      <c r="B72" s="1" t="s">
        <v>136</v>
      </c>
      <c r="C72" s="1">
        <f>20*C41</f>
        <v>21474836480</v>
      </c>
      <c r="D72" s="1" t="s">
        <v>84</v>
      </c>
      <c r="E72" t="s">
        <v>137</v>
      </c>
      <c r="F72" t="s">
        <v>891</v>
      </c>
    </row>
    <row r="73" spans="1:25" ht="15" customHeight="1">
      <c r="A73" s="1"/>
      <c r="B73" s="1" t="s">
        <v>893</v>
      </c>
      <c r="C73" s="1" t="s">
        <v>898</v>
      </c>
      <c r="D73" s="1" t="s">
        <v>892</v>
      </c>
      <c r="E73" s="1" t="s">
        <v>890</v>
      </c>
      <c r="F73" s="1" t="s">
        <v>894</v>
      </c>
    </row>
    <row r="74" spans="1:25" ht="15" customHeight="1">
      <c r="A74" s="1" t="s">
        <v>75</v>
      </c>
      <c r="B74" s="1"/>
      <c r="C74" s="1"/>
      <c r="D74" s="1"/>
    </row>
    <row r="75" spans="1:25" ht="15" customHeight="1">
      <c r="A75" s="1"/>
      <c r="B75" s="1"/>
      <c r="C75" s="1"/>
      <c r="D75" s="1"/>
    </row>
    <row r="76" spans="1:25" ht="15" customHeight="1">
      <c r="A76" s="1"/>
      <c r="B76" s="1"/>
    </row>
    <row r="77" spans="1:25" ht="15" customHeight="1">
      <c r="A77" s="1" t="s">
        <v>139</v>
      </c>
      <c r="B77" s="1"/>
      <c r="C77" s="1"/>
      <c r="D77" s="1"/>
      <c r="E77" s="1"/>
      <c r="F77" s="1"/>
      <c r="G77" s="1"/>
      <c r="H77" s="1"/>
      <c r="I77" s="1"/>
      <c r="J77" s="1"/>
      <c r="K77" s="1"/>
      <c r="L77" s="1"/>
      <c r="M77" s="1"/>
      <c r="N77" s="1"/>
      <c r="O77" s="2"/>
      <c r="P77" s="2"/>
      <c r="Q77" s="1"/>
      <c r="R77" s="1"/>
      <c r="S77" s="1"/>
      <c r="T77" s="1"/>
      <c r="U77" s="1"/>
      <c r="V77" s="1"/>
    </row>
    <row r="78" spans="1:25">
      <c r="A78" s="1" t="s">
        <v>4</v>
      </c>
      <c r="B78" s="1" t="s">
        <v>6</v>
      </c>
      <c r="C78" s="6" t="s">
        <v>2</v>
      </c>
      <c r="D78" t="s">
        <v>8</v>
      </c>
      <c r="E78" s="1" t="s">
        <v>10</v>
      </c>
      <c r="F78" s="1" t="s">
        <v>16</v>
      </c>
      <c r="G78" t="s">
        <v>18</v>
      </c>
      <c r="H78" s="1" t="s">
        <v>34</v>
      </c>
      <c r="I78" s="1" t="s">
        <v>36</v>
      </c>
      <c r="J78" s="1" t="s">
        <v>140</v>
      </c>
      <c r="K78" s="1" t="s">
        <v>141</v>
      </c>
      <c r="L78" s="1" t="s">
        <v>40</v>
      </c>
      <c r="M78" s="1" t="s">
        <v>42</v>
      </c>
      <c r="N78" s="1" t="s">
        <v>48</v>
      </c>
      <c r="O78" s="1" t="s">
        <v>50</v>
      </c>
      <c r="P78" s="1" t="s">
        <v>52</v>
      </c>
      <c r="Q78" s="2" t="s">
        <v>54</v>
      </c>
      <c r="R78" s="2" t="s">
        <v>56</v>
      </c>
      <c r="S78" s="1" t="s">
        <v>142</v>
      </c>
      <c r="T78" s="1" t="s">
        <v>60</v>
      </c>
      <c r="U78" s="1" t="s">
        <v>73</v>
      </c>
      <c r="W78" s="1"/>
      <c r="X78" s="1"/>
      <c r="Y78" s="1"/>
    </row>
    <row r="79" spans="1:25">
      <c r="A79" s="1" t="s">
        <v>143</v>
      </c>
      <c r="B79" s="1" t="s">
        <v>144</v>
      </c>
      <c r="C79" s="6" t="s">
        <v>2</v>
      </c>
      <c r="D79" t="s">
        <v>8</v>
      </c>
      <c r="E79" s="1" t="s">
        <v>145</v>
      </c>
      <c r="F79" s="1" t="s">
        <v>146</v>
      </c>
      <c r="G79" t="s">
        <v>147</v>
      </c>
      <c r="H79" s="1" t="s">
        <v>148</v>
      </c>
      <c r="I79" s="1" t="s">
        <v>149</v>
      </c>
      <c r="J79" s="1" t="s">
        <v>150</v>
      </c>
      <c r="K79" s="1" t="s">
        <v>151</v>
      </c>
      <c r="L79" s="1" t="s">
        <v>152</v>
      </c>
      <c r="M79" s="1" t="s">
        <v>42</v>
      </c>
      <c r="N79" s="1" t="s">
        <v>48</v>
      </c>
      <c r="O79" s="1" t="s">
        <v>50</v>
      </c>
      <c r="P79" s="1" t="s">
        <v>52</v>
      </c>
      <c r="Q79" s="2" t="s">
        <v>54</v>
      </c>
      <c r="R79" s="2" t="s">
        <v>56</v>
      </c>
      <c r="S79" s="1" t="s">
        <v>58</v>
      </c>
      <c r="T79" s="1" t="s">
        <v>60</v>
      </c>
      <c r="U79" s="1" t="s">
        <v>73</v>
      </c>
      <c r="W79" s="1"/>
      <c r="X79" s="1"/>
      <c r="Y79" s="1"/>
    </row>
    <row r="80" spans="1:25">
      <c r="A80" s="5" t="s">
        <v>27</v>
      </c>
      <c r="B80" t="s">
        <v>153</v>
      </c>
      <c r="C80" s="6" t="s">
        <v>154</v>
      </c>
      <c r="D80" t="b">
        <v>0</v>
      </c>
      <c r="E80" s="1" t="s">
        <v>13</v>
      </c>
      <c r="F80" s="1" t="s">
        <v>27</v>
      </c>
      <c r="G80" t="s">
        <v>27</v>
      </c>
      <c r="H80" s="1" t="b">
        <v>1</v>
      </c>
      <c r="I80" s="1" t="b">
        <v>1</v>
      </c>
      <c r="J80" s="1" t="s">
        <v>27</v>
      </c>
      <c r="K80" s="1" t="s">
        <v>27</v>
      </c>
      <c r="L80" s="1">
        <v>0</v>
      </c>
      <c r="M80" s="1" t="s">
        <v>45</v>
      </c>
      <c r="N80" s="1">
        <v>-1</v>
      </c>
      <c r="O80" s="1">
        <v>-1</v>
      </c>
      <c r="P80" s="1">
        <v>0</v>
      </c>
      <c r="Q80" s="2">
        <v>0</v>
      </c>
      <c r="R80" s="2">
        <v>0</v>
      </c>
      <c r="S80" s="1" t="s">
        <v>27</v>
      </c>
      <c r="T80" s="1" t="s">
        <v>62</v>
      </c>
      <c r="U80" s="1"/>
      <c r="W80" s="1"/>
      <c r="X80" s="1"/>
      <c r="Y80" s="1"/>
    </row>
    <row r="81" spans="1:25">
      <c r="C81" s="6"/>
      <c r="E81" s="1"/>
      <c r="F81" s="1"/>
      <c r="H81" s="1"/>
      <c r="I81" s="1"/>
      <c r="J81" s="1"/>
      <c r="K81" s="1"/>
      <c r="L81" s="1"/>
      <c r="M81" s="1"/>
      <c r="N81" s="1"/>
      <c r="O81" s="1"/>
      <c r="P81" s="1"/>
      <c r="Q81" s="2"/>
      <c r="R81" s="2"/>
      <c r="S81" s="1"/>
      <c r="T81" s="1"/>
      <c r="U81" s="1"/>
      <c r="W81" s="1"/>
      <c r="X81" s="1"/>
      <c r="Y81" s="1"/>
    </row>
    <row r="82" spans="1:25">
      <c r="A82" s="5" t="s">
        <v>155</v>
      </c>
      <c r="B82" t="s">
        <v>156</v>
      </c>
      <c r="C82" s="6" t="s">
        <v>157</v>
      </c>
      <c r="D82" t="b">
        <v>0</v>
      </c>
      <c r="E82" s="1" t="s">
        <v>13</v>
      </c>
      <c r="F82" s="1" t="s">
        <v>158</v>
      </c>
      <c r="G82" t="s">
        <v>20</v>
      </c>
      <c r="H82" s="1" t="b">
        <v>1</v>
      </c>
      <c r="I82" s="1" t="b">
        <v>1</v>
      </c>
      <c r="J82" s="1">
        <v>1</v>
      </c>
      <c r="K82" s="1" t="s">
        <v>27</v>
      </c>
      <c r="L82" s="1">
        <v>0</v>
      </c>
      <c r="M82" s="1" t="s">
        <v>44</v>
      </c>
      <c r="N82" s="1">
        <v>-1</v>
      </c>
      <c r="O82" s="1">
        <v>-1</v>
      </c>
      <c r="P82" s="1">
        <v>0</v>
      </c>
      <c r="Q82" s="2">
        <v>1</v>
      </c>
      <c r="R82" s="2">
        <v>0</v>
      </c>
      <c r="S82" s="1"/>
      <c r="T82" s="1" t="s">
        <v>65</v>
      </c>
      <c r="U82" s="1"/>
      <c r="W82" s="1"/>
      <c r="X82" s="1"/>
      <c r="Y82" s="1"/>
    </row>
    <row r="83" spans="1:25">
      <c r="A83" s="5" t="s">
        <v>155</v>
      </c>
      <c r="B83" t="s">
        <v>159</v>
      </c>
      <c r="C83" s="6" t="s">
        <v>157</v>
      </c>
      <c r="D83" t="b">
        <v>0</v>
      </c>
      <c r="E83" s="1" t="s">
        <v>13</v>
      </c>
      <c r="F83" s="1" t="s">
        <v>158</v>
      </c>
      <c r="G83" t="s">
        <v>20</v>
      </c>
      <c r="H83" s="1" t="b">
        <v>1</v>
      </c>
      <c r="I83" s="1" t="b">
        <v>1</v>
      </c>
      <c r="J83" s="1">
        <v>1</v>
      </c>
      <c r="K83" s="1" t="s">
        <v>27</v>
      </c>
      <c r="L83" s="1">
        <v>0</v>
      </c>
      <c r="M83" s="1" t="s">
        <v>44</v>
      </c>
      <c r="N83" s="1">
        <v>-1</v>
      </c>
      <c r="O83" s="1">
        <v>-1</v>
      </c>
      <c r="P83" s="1">
        <v>0</v>
      </c>
      <c r="Q83" s="2">
        <v>1</v>
      </c>
      <c r="R83" s="2">
        <v>0</v>
      </c>
      <c r="S83" s="1"/>
      <c r="T83" s="1" t="s">
        <v>65</v>
      </c>
      <c r="U83" s="1"/>
      <c r="W83" s="1"/>
      <c r="X83" s="1"/>
      <c r="Y83" s="1"/>
    </row>
    <row r="84" spans="1:25">
      <c r="A84" s="5" t="s">
        <v>155</v>
      </c>
      <c r="B84" t="s">
        <v>160</v>
      </c>
      <c r="C84" s="7" t="s">
        <v>161</v>
      </c>
      <c r="D84" t="b">
        <v>0</v>
      </c>
      <c r="E84" s="1" t="s">
        <v>15</v>
      </c>
      <c r="F84" s="1" t="s">
        <v>27</v>
      </c>
      <c r="G84" t="s">
        <v>27</v>
      </c>
      <c r="H84" t="b">
        <v>0</v>
      </c>
      <c r="I84" t="b">
        <v>0</v>
      </c>
      <c r="J84" s="1" t="s">
        <v>27</v>
      </c>
      <c r="K84" s="1" t="s">
        <v>27</v>
      </c>
      <c r="L84" s="1">
        <v>0</v>
      </c>
      <c r="M84" s="1" t="s">
        <v>44</v>
      </c>
      <c r="N84" s="1">
        <v>-1</v>
      </c>
      <c r="O84" s="1">
        <v>-1</v>
      </c>
      <c r="P84" s="1">
        <v>0</v>
      </c>
      <c r="Q84" s="2">
        <v>0</v>
      </c>
      <c r="R84" s="2">
        <v>0</v>
      </c>
      <c r="S84" s="1"/>
      <c r="T84" s="1" t="s">
        <v>62</v>
      </c>
      <c r="U84" s="1"/>
      <c r="W84" s="1"/>
      <c r="X84" s="1"/>
      <c r="Y84" s="1"/>
    </row>
    <row r="85" spans="1:25">
      <c r="A85" s="5" t="s">
        <v>155</v>
      </c>
      <c r="B85" t="s">
        <v>162</v>
      </c>
      <c r="C85" s="7" t="s">
        <v>163</v>
      </c>
      <c r="D85" t="b">
        <v>0</v>
      </c>
      <c r="E85" s="1" t="s">
        <v>15</v>
      </c>
      <c r="F85" s="1" t="s">
        <v>27</v>
      </c>
      <c r="G85" t="s">
        <v>27</v>
      </c>
      <c r="H85" t="b">
        <v>0</v>
      </c>
      <c r="I85" t="b">
        <v>0</v>
      </c>
      <c r="J85" s="1" t="s">
        <v>27</v>
      </c>
      <c r="K85" s="1" t="s">
        <v>27</v>
      </c>
      <c r="L85" s="1">
        <v>0</v>
      </c>
      <c r="M85" s="1" t="s">
        <v>44</v>
      </c>
      <c r="N85" s="1">
        <v>-1</v>
      </c>
      <c r="O85" s="1">
        <v>-1</v>
      </c>
      <c r="P85" s="1">
        <v>0</v>
      </c>
      <c r="Q85" s="2">
        <v>0</v>
      </c>
      <c r="R85" s="2">
        <v>0</v>
      </c>
      <c r="S85" s="1" t="s">
        <v>837</v>
      </c>
      <c r="T85" s="1" t="s">
        <v>62</v>
      </c>
      <c r="U85" s="1"/>
      <c r="W85" s="1"/>
      <c r="X85" s="1"/>
      <c r="Y85" s="1"/>
    </row>
    <row r="86" spans="1:25">
      <c r="A86" s="5" t="s">
        <v>155</v>
      </c>
      <c r="B86" t="s">
        <v>164</v>
      </c>
      <c r="C86" s="7" t="s">
        <v>165</v>
      </c>
      <c r="D86" t="b">
        <v>0</v>
      </c>
      <c r="E86" s="1" t="s">
        <v>15</v>
      </c>
      <c r="F86" s="1" t="s">
        <v>27</v>
      </c>
      <c r="G86" t="s">
        <v>27</v>
      </c>
      <c r="H86" t="b">
        <v>0</v>
      </c>
      <c r="I86" t="b">
        <v>0</v>
      </c>
      <c r="J86" s="1" t="s">
        <v>27</v>
      </c>
      <c r="K86" s="1" t="s">
        <v>27</v>
      </c>
      <c r="L86" s="1">
        <v>0</v>
      </c>
      <c r="M86" s="1" t="s">
        <v>44</v>
      </c>
      <c r="N86" s="1">
        <v>-1</v>
      </c>
      <c r="O86" s="1">
        <v>-1</v>
      </c>
      <c r="P86" s="1">
        <v>0</v>
      </c>
      <c r="Q86" s="2">
        <v>0</v>
      </c>
      <c r="R86" s="2">
        <v>0</v>
      </c>
      <c r="S86" s="1"/>
      <c r="T86" s="1" t="s">
        <v>62</v>
      </c>
      <c r="U86" s="1"/>
      <c r="W86" s="1"/>
      <c r="X86" s="1"/>
      <c r="Y86" s="1"/>
    </row>
    <row r="87" spans="1:25">
      <c r="A87" s="5" t="s">
        <v>155</v>
      </c>
      <c r="B87" t="s">
        <v>166</v>
      </c>
      <c r="C87" s="7" t="s">
        <v>167</v>
      </c>
      <c r="D87" t="b">
        <v>0</v>
      </c>
      <c r="E87" s="1" t="s">
        <v>15</v>
      </c>
      <c r="F87" s="1" t="s">
        <v>27</v>
      </c>
      <c r="G87" t="s">
        <v>27</v>
      </c>
      <c r="H87" t="b">
        <v>0</v>
      </c>
      <c r="I87" t="b">
        <v>0</v>
      </c>
      <c r="J87" s="1" t="s">
        <v>27</v>
      </c>
      <c r="K87" s="1" t="s">
        <v>27</v>
      </c>
      <c r="L87" s="1">
        <v>0</v>
      </c>
      <c r="M87" s="1" t="s">
        <v>44</v>
      </c>
      <c r="N87" s="1">
        <v>-1</v>
      </c>
      <c r="O87" s="1">
        <v>-1</v>
      </c>
      <c r="P87" s="1">
        <v>0</v>
      </c>
      <c r="Q87" s="2">
        <v>0</v>
      </c>
      <c r="R87" s="2">
        <v>0</v>
      </c>
      <c r="S87" s="1"/>
      <c r="T87" s="1" t="s">
        <v>64</v>
      </c>
      <c r="U87" s="1"/>
      <c r="W87" s="1"/>
      <c r="X87" s="1"/>
      <c r="Y87" s="1"/>
    </row>
    <row r="88" spans="1:25">
      <c r="A88" s="5" t="s">
        <v>155</v>
      </c>
      <c r="B88" t="s">
        <v>168</v>
      </c>
      <c r="C88" s="7" t="s">
        <v>163</v>
      </c>
      <c r="D88" t="b">
        <v>0</v>
      </c>
      <c r="E88" s="1" t="s">
        <v>15</v>
      </c>
      <c r="F88" s="1" t="s">
        <v>27</v>
      </c>
      <c r="G88" t="s">
        <v>27</v>
      </c>
      <c r="H88" t="b">
        <v>0</v>
      </c>
      <c r="I88" t="b">
        <v>0</v>
      </c>
      <c r="J88" s="1" t="s">
        <v>27</v>
      </c>
      <c r="K88" s="1" t="s">
        <v>27</v>
      </c>
      <c r="L88" s="1">
        <v>0</v>
      </c>
      <c r="M88" s="1" t="s">
        <v>44</v>
      </c>
      <c r="N88" s="1">
        <v>-1</v>
      </c>
      <c r="O88" s="1">
        <v>-1</v>
      </c>
      <c r="P88" s="1">
        <v>0</v>
      </c>
      <c r="Q88" s="2">
        <v>0</v>
      </c>
      <c r="R88" s="2">
        <v>0</v>
      </c>
      <c r="S88" s="1"/>
      <c r="T88" s="1" t="s">
        <v>62</v>
      </c>
      <c r="U88" s="1"/>
      <c r="W88" s="1"/>
      <c r="X88" s="1"/>
      <c r="Y88" s="1"/>
    </row>
    <row r="89" spans="1:25">
      <c r="A89" s="5" t="s">
        <v>155</v>
      </c>
      <c r="B89" t="s">
        <v>169</v>
      </c>
      <c r="C89" s="7" t="s">
        <v>839</v>
      </c>
      <c r="D89" t="b">
        <v>0</v>
      </c>
      <c r="E89" s="1" t="s">
        <v>15</v>
      </c>
      <c r="F89" s="1" t="s">
        <v>27</v>
      </c>
      <c r="G89" t="s">
        <v>27</v>
      </c>
      <c r="H89" t="b">
        <v>0</v>
      </c>
      <c r="I89" t="b">
        <v>0</v>
      </c>
      <c r="J89" s="1" t="s">
        <v>27</v>
      </c>
      <c r="K89" s="1" t="s">
        <v>27</v>
      </c>
      <c r="L89" s="1">
        <v>0</v>
      </c>
      <c r="M89" s="1" t="s">
        <v>44</v>
      </c>
      <c r="N89" s="1">
        <v>-1</v>
      </c>
      <c r="O89" s="1">
        <v>-1</v>
      </c>
      <c r="P89" s="1">
        <v>0</v>
      </c>
      <c r="Q89" s="2">
        <v>0</v>
      </c>
      <c r="R89" s="2">
        <v>0</v>
      </c>
      <c r="S89" s="1"/>
      <c r="T89" s="1" t="s">
        <v>62</v>
      </c>
      <c r="U89" s="1"/>
      <c r="W89" s="1"/>
      <c r="X89" s="1"/>
      <c r="Y89" s="1"/>
    </row>
    <row r="90" spans="1:25">
      <c r="A90" s="5" t="s">
        <v>155</v>
      </c>
      <c r="B90" t="s">
        <v>836</v>
      </c>
      <c r="C90" s="6" t="s">
        <v>838</v>
      </c>
      <c r="D90" t="b">
        <v>0</v>
      </c>
      <c r="E90" s="1" t="s">
        <v>15</v>
      </c>
      <c r="F90" s="1" t="s">
        <v>27</v>
      </c>
      <c r="G90" t="s">
        <v>27</v>
      </c>
      <c r="H90" t="b">
        <v>0</v>
      </c>
      <c r="I90" t="b">
        <v>0</v>
      </c>
      <c r="J90" s="1" t="s">
        <v>27</v>
      </c>
      <c r="K90" s="1" t="s">
        <v>27</v>
      </c>
      <c r="L90" s="1">
        <v>0</v>
      </c>
      <c r="M90" s="1" t="s">
        <v>44</v>
      </c>
      <c r="N90" s="1">
        <v>-1</v>
      </c>
      <c r="O90" s="1">
        <v>-1</v>
      </c>
      <c r="P90" s="1">
        <v>0</v>
      </c>
      <c r="Q90" s="2">
        <v>0</v>
      </c>
      <c r="R90" s="2">
        <v>0</v>
      </c>
      <c r="S90" s="1"/>
      <c r="T90" s="1" t="s">
        <v>64</v>
      </c>
      <c r="U90" s="1"/>
      <c r="W90" s="1"/>
      <c r="X90" s="1"/>
      <c r="Y90" s="1"/>
    </row>
    <row r="91" spans="1:25">
      <c r="C91" s="6"/>
      <c r="E91" s="1"/>
      <c r="F91" s="1"/>
      <c r="H91" s="1"/>
      <c r="I91" s="1"/>
      <c r="J91" s="1"/>
      <c r="K91" s="1"/>
      <c r="L91" s="1"/>
      <c r="M91" s="1"/>
      <c r="N91" s="1"/>
      <c r="O91" s="1"/>
      <c r="P91" s="1"/>
      <c r="Q91" s="2"/>
      <c r="R91" s="2"/>
      <c r="S91" s="1"/>
      <c r="T91" s="1"/>
      <c r="U91" s="1"/>
      <c r="W91" s="1"/>
      <c r="X91" s="1"/>
      <c r="Y91" s="1"/>
    </row>
    <row r="92" spans="1:25">
      <c r="A92" s="1" t="s">
        <v>729</v>
      </c>
      <c r="C92" s="7"/>
      <c r="E92" s="1"/>
      <c r="F92" s="1"/>
      <c r="H92" s="1"/>
      <c r="I92" s="1"/>
      <c r="J92" s="1"/>
      <c r="K92" s="1"/>
      <c r="L92" s="1"/>
      <c r="M92" s="1"/>
      <c r="N92" s="1"/>
      <c r="O92" s="1"/>
      <c r="P92" s="1"/>
      <c r="Q92" s="2"/>
      <c r="R92" s="2"/>
      <c r="S92" s="1"/>
      <c r="T92" s="1"/>
      <c r="U92" s="1"/>
    </row>
    <row r="93" spans="1:25">
      <c r="A93" s="1" t="s">
        <v>728</v>
      </c>
      <c r="B93" t="s">
        <v>786</v>
      </c>
      <c r="C93" s="7" t="s">
        <v>756</v>
      </c>
      <c r="E93" s="1"/>
      <c r="F93" s="1" t="s">
        <v>784</v>
      </c>
      <c r="H93" s="1"/>
      <c r="I93" s="1"/>
      <c r="J93" s="1"/>
      <c r="K93" s="1"/>
      <c r="L93" s="1"/>
      <c r="M93" s="1"/>
      <c r="N93" s="1"/>
      <c r="O93" s="1"/>
      <c r="P93" s="1"/>
      <c r="Q93" s="2"/>
      <c r="R93" s="2"/>
      <c r="S93" s="1"/>
      <c r="T93" s="1" t="s">
        <v>64</v>
      </c>
      <c r="U93" s="1"/>
    </row>
    <row r="94" spans="1:25">
      <c r="A94" s="1" t="s">
        <v>728</v>
      </c>
      <c r="B94" t="s">
        <v>787</v>
      </c>
      <c r="C94" s="7" t="s">
        <v>788</v>
      </c>
      <c r="E94" s="1"/>
      <c r="F94" s="1" t="s">
        <v>138</v>
      </c>
      <c r="H94" s="1"/>
      <c r="I94" s="1"/>
      <c r="J94" s="1"/>
      <c r="K94" s="1"/>
      <c r="L94" s="1"/>
      <c r="M94" s="1"/>
      <c r="N94" s="1"/>
      <c r="O94" s="1"/>
      <c r="P94" s="1"/>
      <c r="Q94" s="2"/>
      <c r="R94" s="2"/>
      <c r="S94" s="1"/>
      <c r="T94" s="1" t="s">
        <v>64</v>
      </c>
      <c r="U94" s="1"/>
    </row>
    <row r="95" spans="1:25">
      <c r="A95" s="1" t="s">
        <v>728</v>
      </c>
      <c r="B95" s="1" t="s">
        <v>785</v>
      </c>
      <c r="C95" s="7" t="s">
        <v>170</v>
      </c>
      <c r="D95" t="b">
        <v>0</v>
      </c>
      <c r="E95" s="8" t="s">
        <v>15</v>
      </c>
      <c r="F95" s="1" t="s">
        <v>27</v>
      </c>
      <c r="G95" s="1" t="s">
        <v>27</v>
      </c>
      <c r="H95" s="1" t="b">
        <v>0</v>
      </c>
      <c r="I95" s="1" t="b">
        <v>0</v>
      </c>
      <c r="J95" t="s">
        <v>27</v>
      </c>
      <c r="K95" t="s">
        <v>27</v>
      </c>
      <c r="L95">
        <v>0</v>
      </c>
      <c r="M95" t="s">
        <v>47</v>
      </c>
      <c r="N95">
        <v>-1</v>
      </c>
      <c r="O95">
        <v>-1</v>
      </c>
      <c r="P95">
        <v>0</v>
      </c>
      <c r="Q95" s="4"/>
      <c r="R95" s="4">
        <v>0</v>
      </c>
      <c r="T95" t="s">
        <v>62</v>
      </c>
    </row>
    <row r="96" spans="1:25">
      <c r="A96" s="1" t="s">
        <v>728</v>
      </c>
      <c r="B96" s="1" t="s">
        <v>730</v>
      </c>
      <c r="C96" s="7" t="s">
        <v>171</v>
      </c>
      <c r="D96" t="b">
        <v>0</v>
      </c>
      <c r="E96" s="8" t="s">
        <v>13</v>
      </c>
      <c r="F96" s="1" t="s">
        <v>172</v>
      </c>
      <c r="G96" t="s">
        <v>26</v>
      </c>
      <c r="H96" s="1" t="b">
        <v>1</v>
      </c>
      <c r="I96" s="1" t="b">
        <v>1</v>
      </c>
      <c r="J96" t="s">
        <v>27</v>
      </c>
      <c r="K96" t="s">
        <v>27</v>
      </c>
      <c r="L96">
        <v>0</v>
      </c>
      <c r="M96" t="s">
        <v>44</v>
      </c>
      <c r="N96">
        <v>-1</v>
      </c>
      <c r="O96">
        <v>-1</v>
      </c>
      <c r="P96">
        <v>0</v>
      </c>
      <c r="Q96" s="4">
        <v>60000</v>
      </c>
      <c r="R96" s="4">
        <v>200</v>
      </c>
      <c r="T96" t="s">
        <v>62</v>
      </c>
    </row>
    <row r="97" spans="1:20">
      <c r="A97" s="1" t="s">
        <v>728</v>
      </c>
      <c r="B97" s="1" t="s">
        <v>731</v>
      </c>
      <c r="C97" s="7" t="s">
        <v>171</v>
      </c>
      <c r="D97" t="b">
        <v>0</v>
      </c>
      <c r="E97" s="1" t="s">
        <v>13</v>
      </c>
      <c r="F97" s="1" t="s">
        <v>172</v>
      </c>
      <c r="G97" t="s">
        <v>26</v>
      </c>
      <c r="H97" s="1" t="b">
        <v>1</v>
      </c>
      <c r="I97" s="1" t="b">
        <v>1</v>
      </c>
      <c r="J97" t="s">
        <v>27</v>
      </c>
      <c r="K97" t="s">
        <v>27</v>
      </c>
      <c r="L97">
        <v>0</v>
      </c>
      <c r="M97" t="s">
        <v>44</v>
      </c>
      <c r="N97">
        <v>-1</v>
      </c>
      <c r="O97">
        <v>-1</v>
      </c>
      <c r="P97">
        <v>0</v>
      </c>
      <c r="Q97" s="4">
        <v>10</v>
      </c>
      <c r="R97" s="4">
        <v>1</v>
      </c>
      <c r="T97" t="s">
        <v>62</v>
      </c>
    </row>
    <row r="98" spans="1:20">
      <c r="A98" s="1" t="s">
        <v>728</v>
      </c>
      <c r="B98" s="1" t="s">
        <v>732</v>
      </c>
      <c r="C98" s="7" t="s">
        <v>171</v>
      </c>
      <c r="D98" t="b">
        <v>0</v>
      </c>
      <c r="E98" s="1" t="s">
        <v>13</v>
      </c>
      <c r="F98" s="1" t="s">
        <v>172</v>
      </c>
      <c r="G98" t="s">
        <v>26</v>
      </c>
      <c r="H98" s="1" t="b">
        <v>1</v>
      </c>
      <c r="I98" s="1" t="b">
        <v>1</v>
      </c>
      <c r="J98" t="s">
        <v>27</v>
      </c>
      <c r="K98" t="s">
        <v>27</v>
      </c>
      <c r="L98">
        <v>0</v>
      </c>
      <c r="M98" t="s">
        <v>44</v>
      </c>
      <c r="N98">
        <v>-1</v>
      </c>
      <c r="O98">
        <v>-1</v>
      </c>
      <c r="P98">
        <v>0</v>
      </c>
      <c r="Q98" s="4">
        <v>100</v>
      </c>
      <c r="R98" s="4">
        <v>1</v>
      </c>
      <c r="T98" t="s">
        <v>62</v>
      </c>
    </row>
    <row r="99" spans="1:20">
      <c r="A99" s="1" t="s">
        <v>728</v>
      </c>
      <c r="B99" s="1" t="s">
        <v>733</v>
      </c>
      <c r="C99" s="7" t="s">
        <v>171</v>
      </c>
      <c r="D99" t="b">
        <v>0</v>
      </c>
      <c r="E99" s="1" t="s">
        <v>13</v>
      </c>
      <c r="F99" s="1" t="s">
        <v>172</v>
      </c>
      <c r="G99" t="s">
        <v>26</v>
      </c>
      <c r="H99" s="1" t="b">
        <v>1</v>
      </c>
      <c r="I99" s="1" t="b">
        <v>1</v>
      </c>
      <c r="J99" t="s">
        <v>27</v>
      </c>
      <c r="K99" t="s">
        <v>27</v>
      </c>
      <c r="L99">
        <v>0</v>
      </c>
      <c r="M99" t="s">
        <v>44</v>
      </c>
      <c r="N99">
        <v>-1</v>
      </c>
      <c r="O99">
        <v>-1</v>
      </c>
      <c r="P99">
        <v>0</v>
      </c>
      <c r="Q99" s="4">
        <v>25000</v>
      </c>
      <c r="R99" s="4">
        <v>11000</v>
      </c>
      <c r="T99" t="s">
        <v>62</v>
      </c>
    </row>
    <row r="100" spans="1:20">
      <c r="A100" s="1" t="s">
        <v>728</v>
      </c>
      <c r="B100" s="1" t="s">
        <v>734</v>
      </c>
      <c r="C100" s="7" t="s">
        <v>171</v>
      </c>
      <c r="D100" t="b">
        <v>0</v>
      </c>
      <c r="E100" s="1" t="s">
        <v>13</v>
      </c>
      <c r="F100" s="1" t="s">
        <v>172</v>
      </c>
      <c r="G100" t="s">
        <v>26</v>
      </c>
      <c r="H100" s="1" t="b">
        <v>1</v>
      </c>
      <c r="I100" s="1" t="b">
        <v>1</v>
      </c>
      <c r="J100" t="s">
        <v>27</v>
      </c>
      <c r="K100" t="s">
        <v>27</v>
      </c>
      <c r="L100">
        <v>0</v>
      </c>
      <c r="M100" t="s">
        <v>44</v>
      </c>
      <c r="N100">
        <v>-1</v>
      </c>
      <c r="O100">
        <v>-1</v>
      </c>
      <c r="P100">
        <v>0</v>
      </c>
      <c r="Q100" s="4">
        <v>10</v>
      </c>
      <c r="R100" s="4">
        <v>1</v>
      </c>
      <c r="T100" t="s">
        <v>62</v>
      </c>
    </row>
    <row r="101" spans="1:20">
      <c r="A101" s="1" t="s">
        <v>728</v>
      </c>
      <c r="B101" s="1" t="s">
        <v>735</v>
      </c>
      <c r="C101" s="7" t="s">
        <v>171</v>
      </c>
      <c r="D101" t="b">
        <v>0</v>
      </c>
      <c r="E101" s="1" t="s">
        <v>13</v>
      </c>
      <c r="F101" s="1" t="s">
        <v>172</v>
      </c>
      <c r="G101" t="s">
        <v>26</v>
      </c>
      <c r="H101" s="1" t="b">
        <v>1</v>
      </c>
      <c r="I101" s="1" t="b">
        <v>1</v>
      </c>
      <c r="J101" t="s">
        <v>27</v>
      </c>
      <c r="K101" t="s">
        <v>27</v>
      </c>
      <c r="L101">
        <v>0</v>
      </c>
      <c r="M101" t="s">
        <v>44</v>
      </c>
      <c r="N101">
        <v>-1</v>
      </c>
      <c r="O101">
        <v>-1</v>
      </c>
      <c r="P101">
        <v>0</v>
      </c>
      <c r="Q101" s="4">
        <v>200</v>
      </c>
      <c r="R101" s="4">
        <v>1</v>
      </c>
      <c r="T101" t="s">
        <v>62</v>
      </c>
    </row>
    <row r="102" spans="1:20">
      <c r="A102" s="1" t="s">
        <v>728</v>
      </c>
      <c r="B102" s="1" t="s">
        <v>736</v>
      </c>
      <c r="C102" s="7" t="s">
        <v>171</v>
      </c>
      <c r="D102" t="b">
        <v>0</v>
      </c>
      <c r="E102" s="1" t="s">
        <v>13</v>
      </c>
      <c r="F102" s="1" t="s">
        <v>172</v>
      </c>
      <c r="G102" t="s">
        <v>26</v>
      </c>
      <c r="H102" s="1" t="b">
        <v>1</v>
      </c>
      <c r="I102" s="1" t="b">
        <v>1</v>
      </c>
      <c r="J102" t="s">
        <v>27</v>
      </c>
      <c r="K102" t="s">
        <v>27</v>
      </c>
      <c r="L102">
        <v>0</v>
      </c>
      <c r="M102" t="s">
        <v>44</v>
      </c>
      <c r="N102">
        <v>-1</v>
      </c>
      <c r="O102">
        <v>-1</v>
      </c>
      <c r="P102">
        <v>0</v>
      </c>
      <c r="Q102" s="4">
        <v>100</v>
      </c>
      <c r="R102" s="4">
        <v>1</v>
      </c>
      <c r="T102" t="s">
        <v>62</v>
      </c>
    </row>
    <row r="103" spans="1:20">
      <c r="A103" s="1" t="s">
        <v>728</v>
      </c>
      <c r="B103" s="1" t="s">
        <v>299</v>
      </c>
      <c r="C103" s="7" t="s">
        <v>171</v>
      </c>
      <c r="D103" t="b">
        <v>0</v>
      </c>
      <c r="E103" s="1" t="s">
        <v>13</v>
      </c>
      <c r="F103" s="1" t="s">
        <v>172</v>
      </c>
      <c r="G103" t="s">
        <v>26</v>
      </c>
      <c r="H103" s="1" t="b">
        <v>1</v>
      </c>
      <c r="I103" s="1" t="b">
        <v>1</v>
      </c>
      <c r="J103" t="s">
        <v>27</v>
      </c>
      <c r="K103" t="s">
        <v>27</v>
      </c>
      <c r="L103">
        <v>0</v>
      </c>
      <c r="M103" t="s">
        <v>44</v>
      </c>
      <c r="N103">
        <v>-1</v>
      </c>
      <c r="O103">
        <v>-1</v>
      </c>
      <c r="P103">
        <v>0</v>
      </c>
      <c r="Q103" s="4">
        <v>100</v>
      </c>
      <c r="R103" s="4">
        <v>1</v>
      </c>
      <c r="T103" t="s">
        <v>62</v>
      </c>
    </row>
    <row r="104" spans="1:20">
      <c r="A104" s="1" t="s">
        <v>728</v>
      </c>
      <c r="B104" s="1" t="s">
        <v>302</v>
      </c>
      <c r="C104" s="7" t="s">
        <v>171</v>
      </c>
      <c r="D104" t="b">
        <v>0</v>
      </c>
      <c r="E104" s="1" t="s">
        <v>13</v>
      </c>
      <c r="F104" s="1" t="s">
        <v>172</v>
      </c>
      <c r="G104" t="s">
        <v>26</v>
      </c>
      <c r="H104" s="1" t="b">
        <v>1</v>
      </c>
      <c r="I104" s="1" t="b">
        <v>1</v>
      </c>
      <c r="J104" t="s">
        <v>27</v>
      </c>
      <c r="K104" t="s">
        <v>27</v>
      </c>
      <c r="L104">
        <v>0</v>
      </c>
      <c r="M104" t="s">
        <v>44</v>
      </c>
      <c r="N104">
        <v>-1</v>
      </c>
      <c r="O104">
        <v>-1</v>
      </c>
      <c r="P104">
        <v>0</v>
      </c>
      <c r="Q104" s="4">
        <v>100</v>
      </c>
      <c r="R104" s="4">
        <v>1</v>
      </c>
      <c r="T104" t="s">
        <v>62</v>
      </c>
    </row>
    <row r="105" spans="1:20">
      <c r="A105" s="1" t="s">
        <v>728</v>
      </c>
      <c r="B105" s="1" t="s">
        <v>300</v>
      </c>
      <c r="C105" s="7" t="s">
        <v>171</v>
      </c>
      <c r="D105" t="b">
        <v>0</v>
      </c>
      <c r="E105" s="1" t="s">
        <v>13</v>
      </c>
      <c r="F105" s="1" t="s">
        <v>172</v>
      </c>
      <c r="G105" t="s">
        <v>26</v>
      </c>
      <c r="H105" s="1" t="b">
        <v>1</v>
      </c>
      <c r="I105" s="1" t="b">
        <v>1</v>
      </c>
      <c r="J105" t="s">
        <v>27</v>
      </c>
      <c r="K105" t="s">
        <v>27</v>
      </c>
      <c r="L105">
        <v>0</v>
      </c>
      <c r="M105" t="s">
        <v>44</v>
      </c>
      <c r="N105">
        <v>-1</v>
      </c>
      <c r="O105">
        <v>-1</v>
      </c>
      <c r="P105">
        <v>0</v>
      </c>
      <c r="Q105" s="4">
        <v>100</v>
      </c>
      <c r="R105" s="4">
        <v>1</v>
      </c>
      <c r="T105" t="s">
        <v>62</v>
      </c>
    </row>
    <row r="106" spans="1:20">
      <c r="A106" s="1" t="s">
        <v>728</v>
      </c>
      <c r="B106" s="1" t="s">
        <v>304</v>
      </c>
      <c r="C106" s="7" t="s">
        <v>171</v>
      </c>
      <c r="D106" t="b">
        <v>0</v>
      </c>
      <c r="E106" s="1" t="s">
        <v>13</v>
      </c>
      <c r="F106" s="1" t="s">
        <v>172</v>
      </c>
      <c r="G106" t="s">
        <v>26</v>
      </c>
      <c r="H106" s="1" t="b">
        <v>1</v>
      </c>
      <c r="I106" s="1" t="b">
        <v>1</v>
      </c>
      <c r="J106" t="s">
        <v>27</v>
      </c>
      <c r="K106" t="s">
        <v>27</v>
      </c>
      <c r="L106">
        <v>0</v>
      </c>
      <c r="M106" t="s">
        <v>44</v>
      </c>
      <c r="N106">
        <v>-1</v>
      </c>
      <c r="O106">
        <v>-1</v>
      </c>
      <c r="P106">
        <v>0</v>
      </c>
      <c r="Q106" s="4">
        <v>100</v>
      </c>
      <c r="R106" s="4">
        <v>1</v>
      </c>
      <c r="T106" t="s">
        <v>62</v>
      </c>
    </row>
    <row r="107" spans="1:20">
      <c r="A107" s="1" t="s">
        <v>728</v>
      </c>
      <c r="B107" s="1" t="s">
        <v>303</v>
      </c>
      <c r="C107" s="7" t="s">
        <v>171</v>
      </c>
      <c r="D107" t="b">
        <v>0</v>
      </c>
      <c r="E107" s="1" t="s">
        <v>13</v>
      </c>
      <c r="F107" s="1" t="s">
        <v>172</v>
      </c>
      <c r="G107" t="s">
        <v>26</v>
      </c>
      <c r="H107" s="1" t="b">
        <v>1</v>
      </c>
      <c r="I107" s="1" t="b">
        <v>1</v>
      </c>
      <c r="J107" t="s">
        <v>27</v>
      </c>
      <c r="K107" t="s">
        <v>27</v>
      </c>
      <c r="L107">
        <v>0</v>
      </c>
      <c r="M107" t="s">
        <v>44</v>
      </c>
      <c r="N107">
        <v>-1</v>
      </c>
      <c r="O107">
        <v>-1</v>
      </c>
      <c r="P107">
        <v>0</v>
      </c>
      <c r="Q107" s="4">
        <v>100</v>
      </c>
      <c r="R107" s="4">
        <v>1</v>
      </c>
      <c r="T107" t="s">
        <v>62</v>
      </c>
    </row>
    <row r="108" spans="1:20">
      <c r="A108" s="1" t="s">
        <v>728</v>
      </c>
      <c r="B108" s="1" t="s">
        <v>737</v>
      </c>
      <c r="C108" s="7" t="s">
        <v>171</v>
      </c>
      <c r="D108" t="b">
        <v>0</v>
      </c>
      <c r="E108" s="1" t="s">
        <v>13</v>
      </c>
      <c r="F108" s="1" t="s">
        <v>172</v>
      </c>
      <c r="G108" t="s">
        <v>26</v>
      </c>
      <c r="H108" s="1" t="b">
        <v>1</v>
      </c>
      <c r="I108" s="1" t="b">
        <v>1</v>
      </c>
      <c r="J108" t="s">
        <v>27</v>
      </c>
      <c r="K108" t="s">
        <v>27</v>
      </c>
      <c r="L108">
        <v>0</v>
      </c>
      <c r="M108" t="s">
        <v>44</v>
      </c>
      <c r="N108">
        <v>-1</v>
      </c>
      <c r="O108">
        <v>-1</v>
      </c>
      <c r="P108">
        <v>0</v>
      </c>
      <c r="Q108" s="4">
        <v>100</v>
      </c>
      <c r="R108" s="4">
        <v>1</v>
      </c>
      <c r="T108" t="s">
        <v>62</v>
      </c>
    </row>
    <row r="109" spans="1:20">
      <c r="A109" s="1" t="s">
        <v>728</v>
      </c>
      <c r="B109" s="1" t="s">
        <v>298</v>
      </c>
      <c r="C109" s="7" t="s">
        <v>171</v>
      </c>
      <c r="D109" t="b">
        <v>0</v>
      </c>
      <c r="E109" s="1" t="s">
        <v>13</v>
      </c>
      <c r="F109" s="1" t="s">
        <v>172</v>
      </c>
      <c r="G109" t="s">
        <v>26</v>
      </c>
      <c r="H109" s="1" t="b">
        <v>1</v>
      </c>
      <c r="I109" s="1" t="b">
        <v>1</v>
      </c>
      <c r="J109" t="s">
        <v>27</v>
      </c>
      <c r="K109" t="s">
        <v>27</v>
      </c>
      <c r="L109">
        <v>0</v>
      </c>
      <c r="M109" t="s">
        <v>44</v>
      </c>
      <c r="N109">
        <v>-1</v>
      </c>
      <c r="O109">
        <v>-1</v>
      </c>
      <c r="P109">
        <v>0</v>
      </c>
      <c r="Q109" s="4">
        <v>100</v>
      </c>
      <c r="R109" s="4">
        <v>1</v>
      </c>
      <c r="T109" t="s">
        <v>62</v>
      </c>
    </row>
    <row r="110" spans="1:20">
      <c r="A110" s="1" t="s">
        <v>728</v>
      </c>
      <c r="B110" s="1" t="s">
        <v>305</v>
      </c>
      <c r="C110" s="7" t="s">
        <v>171</v>
      </c>
      <c r="D110" t="b">
        <v>0</v>
      </c>
      <c r="E110" s="1" t="s">
        <v>13</v>
      </c>
      <c r="F110" s="1" t="s">
        <v>172</v>
      </c>
      <c r="G110" t="s">
        <v>26</v>
      </c>
      <c r="H110" s="1" t="b">
        <v>1</v>
      </c>
      <c r="I110" s="1" t="b">
        <v>1</v>
      </c>
      <c r="J110" t="s">
        <v>27</v>
      </c>
      <c r="K110" t="s">
        <v>27</v>
      </c>
      <c r="L110">
        <v>0</v>
      </c>
      <c r="M110" t="s">
        <v>44</v>
      </c>
      <c r="N110">
        <v>-1</v>
      </c>
      <c r="O110">
        <v>-1</v>
      </c>
      <c r="P110">
        <v>0</v>
      </c>
      <c r="Q110" s="4">
        <v>10</v>
      </c>
      <c r="R110" s="4">
        <v>1</v>
      </c>
      <c r="T110" t="s">
        <v>62</v>
      </c>
    </row>
    <row r="111" spans="1:20">
      <c r="A111" s="1" t="s">
        <v>728</v>
      </c>
      <c r="B111" s="1" t="s">
        <v>312</v>
      </c>
      <c r="C111" s="7" t="s">
        <v>171</v>
      </c>
      <c r="D111" t="b">
        <v>0</v>
      </c>
      <c r="E111" s="1" t="s">
        <v>13</v>
      </c>
      <c r="F111" s="1" t="s">
        <v>172</v>
      </c>
      <c r="G111" t="s">
        <v>26</v>
      </c>
      <c r="H111" s="1" t="b">
        <v>1</v>
      </c>
      <c r="I111" s="1" t="b">
        <v>1</v>
      </c>
      <c r="J111" t="s">
        <v>27</v>
      </c>
      <c r="K111" t="s">
        <v>27</v>
      </c>
      <c r="L111">
        <v>0</v>
      </c>
      <c r="M111" t="s">
        <v>44</v>
      </c>
      <c r="N111">
        <v>-1</v>
      </c>
      <c r="O111">
        <v>-1</v>
      </c>
      <c r="P111">
        <v>0</v>
      </c>
      <c r="Q111" s="4">
        <v>500</v>
      </c>
      <c r="R111" s="4">
        <v>20</v>
      </c>
      <c r="T111" t="s">
        <v>62</v>
      </c>
    </row>
    <row r="112" spans="1:20">
      <c r="A112" s="1" t="s">
        <v>728</v>
      </c>
      <c r="B112" s="1" t="s">
        <v>738</v>
      </c>
      <c r="C112" s="7" t="s">
        <v>171</v>
      </c>
      <c r="D112" t="b">
        <v>0</v>
      </c>
      <c r="E112" s="1" t="s">
        <v>13</v>
      </c>
      <c r="F112" s="1" t="s">
        <v>172</v>
      </c>
      <c r="G112" t="s">
        <v>26</v>
      </c>
      <c r="H112" s="1" t="b">
        <v>1</v>
      </c>
      <c r="I112" s="1" t="b">
        <v>1</v>
      </c>
      <c r="J112" t="s">
        <v>27</v>
      </c>
      <c r="K112" t="s">
        <v>27</v>
      </c>
      <c r="L112">
        <v>0</v>
      </c>
      <c r="M112" t="s">
        <v>44</v>
      </c>
      <c r="N112">
        <v>-1</v>
      </c>
      <c r="O112">
        <v>-1</v>
      </c>
      <c r="P112">
        <v>0</v>
      </c>
      <c r="Q112" s="4">
        <v>100</v>
      </c>
      <c r="R112" s="4">
        <v>1</v>
      </c>
      <c r="T112" t="s">
        <v>62</v>
      </c>
    </row>
    <row r="113" spans="1:20">
      <c r="A113" s="1" t="s">
        <v>728</v>
      </c>
      <c r="B113" s="1" t="s">
        <v>739</v>
      </c>
      <c r="C113" s="7" t="s">
        <v>171</v>
      </c>
      <c r="D113" t="b">
        <v>0</v>
      </c>
      <c r="E113" s="1" t="s">
        <v>13</v>
      </c>
      <c r="F113" s="1" t="s">
        <v>172</v>
      </c>
      <c r="G113" t="s">
        <v>26</v>
      </c>
      <c r="H113" s="1" t="b">
        <v>1</v>
      </c>
      <c r="I113" s="1" t="b">
        <v>1</v>
      </c>
      <c r="J113" t="s">
        <v>27</v>
      </c>
      <c r="K113" t="s">
        <v>27</v>
      </c>
      <c r="L113">
        <v>0</v>
      </c>
      <c r="M113" t="s">
        <v>44</v>
      </c>
      <c r="N113">
        <v>-1</v>
      </c>
      <c r="O113">
        <v>-1</v>
      </c>
      <c r="P113">
        <v>0</v>
      </c>
      <c r="Q113" s="4">
        <v>10</v>
      </c>
      <c r="R113" s="4">
        <v>1</v>
      </c>
      <c r="T113" t="s">
        <v>62</v>
      </c>
    </row>
    <row r="114" spans="1:20">
      <c r="A114" s="1" t="s">
        <v>728</v>
      </c>
      <c r="B114" s="1" t="s">
        <v>311</v>
      </c>
      <c r="C114" s="7" t="s">
        <v>171</v>
      </c>
      <c r="D114" t="b">
        <v>0</v>
      </c>
      <c r="E114" s="1" t="s">
        <v>13</v>
      </c>
      <c r="F114" s="1" t="s">
        <v>172</v>
      </c>
      <c r="G114" t="s">
        <v>26</v>
      </c>
      <c r="H114" s="1" t="b">
        <v>1</v>
      </c>
      <c r="I114" s="1" t="b">
        <v>1</v>
      </c>
      <c r="J114" t="s">
        <v>27</v>
      </c>
      <c r="K114" t="s">
        <v>27</v>
      </c>
      <c r="L114">
        <v>0</v>
      </c>
      <c r="M114" t="s">
        <v>44</v>
      </c>
      <c r="N114">
        <v>-1</v>
      </c>
      <c r="O114">
        <v>-1</v>
      </c>
      <c r="P114">
        <v>0</v>
      </c>
      <c r="Q114" s="4">
        <v>100</v>
      </c>
      <c r="R114" s="4">
        <v>1</v>
      </c>
      <c r="T114" t="s">
        <v>62</v>
      </c>
    </row>
    <row r="115" spans="1:20">
      <c r="A115" s="1" t="s">
        <v>728</v>
      </c>
      <c r="B115" s="1" t="s">
        <v>297</v>
      </c>
      <c r="C115" s="7" t="s">
        <v>171</v>
      </c>
      <c r="D115" t="b">
        <v>0</v>
      </c>
      <c r="E115" s="1" t="s">
        <v>13</v>
      </c>
      <c r="F115" s="1" t="s">
        <v>172</v>
      </c>
      <c r="G115" t="s">
        <v>26</v>
      </c>
      <c r="H115" s="1" t="b">
        <v>1</v>
      </c>
      <c r="I115" s="1" t="b">
        <v>1</v>
      </c>
      <c r="J115" t="s">
        <v>27</v>
      </c>
      <c r="K115" t="s">
        <v>27</v>
      </c>
      <c r="L115">
        <v>0</v>
      </c>
      <c r="M115" t="s">
        <v>44</v>
      </c>
      <c r="N115">
        <v>-1</v>
      </c>
      <c r="O115">
        <v>-1</v>
      </c>
      <c r="P115">
        <v>0</v>
      </c>
      <c r="Q115" s="4">
        <v>100</v>
      </c>
      <c r="R115" s="4">
        <v>1</v>
      </c>
      <c r="T115" t="s">
        <v>62</v>
      </c>
    </row>
    <row r="116" spans="1:20">
      <c r="A116" s="1" t="s">
        <v>728</v>
      </c>
      <c r="B116" s="1" t="s">
        <v>740</v>
      </c>
      <c r="C116" s="7" t="s">
        <v>171</v>
      </c>
      <c r="D116" t="b">
        <v>0</v>
      </c>
      <c r="E116" s="1" t="s">
        <v>13</v>
      </c>
      <c r="F116" s="1" t="s">
        <v>172</v>
      </c>
      <c r="G116" t="s">
        <v>26</v>
      </c>
      <c r="H116" s="1" t="b">
        <v>1</v>
      </c>
      <c r="I116" s="1" t="b">
        <v>1</v>
      </c>
      <c r="J116" t="s">
        <v>27</v>
      </c>
      <c r="K116" t="s">
        <v>27</v>
      </c>
      <c r="L116">
        <v>0</v>
      </c>
      <c r="M116" t="s">
        <v>44</v>
      </c>
      <c r="N116">
        <v>-1</v>
      </c>
      <c r="O116">
        <v>-1</v>
      </c>
      <c r="P116">
        <v>0</v>
      </c>
      <c r="Q116" s="4">
        <v>10</v>
      </c>
      <c r="R116" s="4">
        <v>1</v>
      </c>
      <c r="T116" t="s">
        <v>62</v>
      </c>
    </row>
    <row r="117" spans="1:20">
      <c r="A117" s="1" t="s">
        <v>728</v>
      </c>
      <c r="B117" s="1" t="s">
        <v>741</v>
      </c>
      <c r="C117" s="7" t="s">
        <v>171</v>
      </c>
      <c r="D117" t="b">
        <v>0</v>
      </c>
      <c r="E117" s="1" t="s">
        <v>13</v>
      </c>
      <c r="F117" s="1" t="s">
        <v>172</v>
      </c>
      <c r="G117" t="s">
        <v>26</v>
      </c>
      <c r="H117" s="1" t="b">
        <v>1</v>
      </c>
      <c r="I117" s="1" t="b">
        <v>1</v>
      </c>
      <c r="J117" t="s">
        <v>27</v>
      </c>
      <c r="K117" t="s">
        <v>27</v>
      </c>
      <c r="L117">
        <v>0</v>
      </c>
      <c r="M117" t="s">
        <v>44</v>
      </c>
      <c r="N117">
        <v>-1</v>
      </c>
      <c r="O117">
        <v>-1</v>
      </c>
      <c r="P117">
        <v>0</v>
      </c>
      <c r="Q117" s="4">
        <v>1000</v>
      </c>
      <c r="R117" s="4">
        <v>20</v>
      </c>
      <c r="T117" t="s">
        <v>62</v>
      </c>
    </row>
    <row r="118" spans="1:20">
      <c r="A118" s="1" t="s">
        <v>728</v>
      </c>
      <c r="B118" s="1" t="s">
        <v>742</v>
      </c>
      <c r="C118" s="7" t="s">
        <v>171</v>
      </c>
      <c r="D118" t="b">
        <v>0</v>
      </c>
      <c r="E118" s="1" t="s">
        <v>13</v>
      </c>
      <c r="F118" s="1" t="s">
        <v>172</v>
      </c>
      <c r="G118" t="s">
        <v>26</v>
      </c>
      <c r="H118" s="1" t="b">
        <v>1</v>
      </c>
      <c r="I118" s="1" t="b">
        <v>1</v>
      </c>
      <c r="J118" t="s">
        <v>27</v>
      </c>
      <c r="K118" t="s">
        <v>27</v>
      </c>
      <c r="L118">
        <v>0</v>
      </c>
      <c r="M118" t="s">
        <v>44</v>
      </c>
      <c r="N118">
        <v>-1</v>
      </c>
      <c r="O118">
        <v>-1</v>
      </c>
      <c r="P118">
        <v>0</v>
      </c>
      <c r="Q118" s="4">
        <v>1000</v>
      </c>
      <c r="R118" s="4">
        <v>1</v>
      </c>
      <c r="T118" t="s">
        <v>62</v>
      </c>
    </row>
    <row r="119" spans="1:20">
      <c r="A119" s="1" t="s">
        <v>728</v>
      </c>
      <c r="B119" s="1" t="s">
        <v>743</v>
      </c>
      <c r="C119" s="7" t="s">
        <v>171</v>
      </c>
      <c r="D119" t="b">
        <v>0</v>
      </c>
      <c r="E119" s="1" t="s">
        <v>13</v>
      </c>
      <c r="F119" s="1" t="s">
        <v>172</v>
      </c>
      <c r="G119" t="s">
        <v>26</v>
      </c>
      <c r="H119" s="1" t="b">
        <v>1</v>
      </c>
      <c r="I119" s="1" t="b">
        <v>1</v>
      </c>
      <c r="J119" t="s">
        <v>27</v>
      </c>
      <c r="K119" t="s">
        <v>27</v>
      </c>
      <c r="L119">
        <v>0</v>
      </c>
      <c r="M119" t="s">
        <v>44</v>
      </c>
      <c r="N119">
        <v>-1</v>
      </c>
      <c r="O119">
        <v>-1</v>
      </c>
      <c r="P119">
        <v>0</v>
      </c>
      <c r="Q119" s="4">
        <v>500</v>
      </c>
      <c r="R119" s="4">
        <v>10</v>
      </c>
      <c r="T119" t="s">
        <v>62</v>
      </c>
    </row>
    <row r="120" spans="1:20">
      <c r="A120" s="1" t="s">
        <v>728</v>
      </c>
      <c r="B120" s="1" t="s">
        <v>744</v>
      </c>
      <c r="C120" s="7" t="s">
        <v>171</v>
      </c>
      <c r="D120" t="b">
        <v>0</v>
      </c>
      <c r="E120" s="1" t="s">
        <v>13</v>
      </c>
      <c r="F120" s="1" t="s">
        <v>172</v>
      </c>
      <c r="G120" t="s">
        <v>26</v>
      </c>
      <c r="H120" s="1" t="b">
        <v>1</v>
      </c>
      <c r="I120" s="1" t="b">
        <v>1</v>
      </c>
      <c r="J120" t="s">
        <v>27</v>
      </c>
      <c r="K120" t="s">
        <v>27</v>
      </c>
      <c r="L120">
        <v>0</v>
      </c>
      <c r="M120" t="s">
        <v>44</v>
      </c>
      <c r="N120">
        <v>-1</v>
      </c>
      <c r="O120">
        <v>-1</v>
      </c>
      <c r="P120">
        <v>0</v>
      </c>
      <c r="Q120" s="4">
        <v>500</v>
      </c>
      <c r="R120" s="4">
        <v>10</v>
      </c>
      <c r="T120" t="s">
        <v>62</v>
      </c>
    </row>
    <row r="121" spans="1:20">
      <c r="A121" s="1" t="s">
        <v>728</v>
      </c>
      <c r="B121" s="1" t="s">
        <v>745</v>
      </c>
      <c r="C121" s="7" t="s">
        <v>171</v>
      </c>
      <c r="D121" t="b">
        <v>0</v>
      </c>
      <c r="E121" s="1" t="s">
        <v>13</v>
      </c>
      <c r="F121" s="1" t="s">
        <v>172</v>
      </c>
      <c r="G121" t="s">
        <v>26</v>
      </c>
      <c r="H121" s="1" t="b">
        <v>1</v>
      </c>
      <c r="I121" s="1" t="b">
        <v>1</v>
      </c>
      <c r="J121" t="s">
        <v>27</v>
      </c>
      <c r="K121" t="s">
        <v>27</v>
      </c>
      <c r="L121">
        <v>0</v>
      </c>
      <c r="M121" t="s">
        <v>44</v>
      </c>
      <c r="N121">
        <v>-1</v>
      </c>
      <c r="O121">
        <v>-1</v>
      </c>
      <c r="P121">
        <v>0</v>
      </c>
      <c r="Q121" s="4">
        <v>500</v>
      </c>
      <c r="R121" s="4">
        <v>10</v>
      </c>
      <c r="T121" t="s">
        <v>62</v>
      </c>
    </row>
    <row r="122" spans="1:20">
      <c r="A122" s="1" t="s">
        <v>728</v>
      </c>
      <c r="B122" s="1" t="s">
        <v>746</v>
      </c>
      <c r="C122" s="7" t="s">
        <v>173</v>
      </c>
      <c r="D122" t="b">
        <v>0</v>
      </c>
      <c r="E122" s="1" t="s">
        <v>13</v>
      </c>
      <c r="F122" s="1" t="s">
        <v>174</v>
      </c>
      <c r="G122" t="s">
        <v>29</v>
      </c>
      <c r="H122" s="1" t="b">
        <v>1</v>
      </c>
      <c r="I122" s="1" t="b">
        <v>1</v>
      </c>
      <c r="K122" t="s">
        <v>27</v>
      </c>
      <c r="L122">
        <v>0</v>
      </c>
      <c r="M122" t="s">
        <v>45</v>
      </c>
      <c r="N122">
        <v>-1</v>
      </c>
      <c r="O122">
        <v>-1</v>
      </c>
      <c r="P122">
        <v>0</v>
      </c>
      <c r="Q122" s="4">
        <v>0</v>
      </c>
      <c r="R122" s="4">
        <v>0</v>
      </c>
      <c r="T122" t="s">
        <v>62</v>
      </c>
    </row>
    <row r="123" spans="1:20">
      <c r="A123" s="1" t="s">
        <v>728</v>
      </c>
      <c r="B123" s="1" t="s">
        <v>747</v>
      </c>
      <c r="C123" s="7" t="s">
        <v>175</v>
      </c>
      <c r="D123" t="b">
        <v>0</v>
      </c>
      <c r="E123" s="1" t="s">
        <v>13</v>
      </c>
      <c r="F123" s="1" t="s">
        <v>174</v>
      </c>
      <c r="G123" t="s">
        <v>29</v>
      </c>
      <c r="H123" s="1" t="b">
        <v>1</v>
      </c>
      <c r="I123" s="1" t="b">
        <v>1</v>
      </c>
      <c r="K123" t="s">
        <v>27</v>
      </c>
      <c r="L123">
        <v>0</v>
      </c>
      <c r="M123" t="s">
        <v>45</v>
      </c>
      <c r="N123">
        <v>-1</v>
      </c>
      <c r="O123">
        <v>-1</v>
      </c>
      <c r="P123">
        <v>0</v>
      </c>
      <c r="Q123" s="4">
        <v>0</v>
      </c>
      <c r="R123" s="4">
        <v>0</v>
      </c>
      <c r="T123" t="s">
        <v>62</v>
      </c>
    </row>
    <row r="124" spans="1:20" ht="15" customHeight="1">
      <c r="A124" s="1" t="s">
        <v>728</v>
      </c>
      <c r="B124" s="1" t="s">
        <v>748</v>
      </c>
      <c r="C124" s="7" t="s">
        <v>757</v>
      </c>
      <c r="D124" t="b">
        <v>0</v>
      </c>
      <c r="E124" s="1" t="s">
        <v>13</v>
      </c>
      <c r="F124" s="1" t="s">
        <v>176</v>
      </c>
      <c r="G124" t="s">
        <v>22</v>
      </c>
      <c r="H124" s="1" t="b">
        <v>1</v>
      </c>
      <c r="I124" s="1" t="b">
        <v>1</v>
      </c>
      <c r="J124" t="s">
        <v>89</v>
      </c>
      <c r="K124" t="s">
        <v>89</v>
      </c>
      <c r="L124">
        <v>0</v>
      </c>
      <c r="M124" t="s">
        <v>45</v>
      </c>
      <c r="N124">
        <v>-1</v>
      </c>
      <c r="O124">
        <v>-1</v>
      </c>
      <c r="P124" t="s">
        <v>137</v>
      </c>
      <c r="Q124" s="4">
        <v>4000000000</v>
      </c>
      <c r="R124" s="4">
        <v>5000000</v>
      </c>
      <c r="S124" t="s">
        <v>790</v>
      </c>
      <c r="T124" t="s">
        <v>62</v>
      </c>
    </row>
    <row r="125" spans="1:20">
      <c r="A125" s="1" t="s">
        <v>728</v>
      </c>
      <c r="B125" s="1" t="s">
        <v>749</v>
      </c>
      <c r="C125" s="7" t="s">
        <v>177</v>
      </c>
      <c r="D125" t="b">
        <v>0</v>
      </c>
      <c r="E125" s="1" t="s">
        <v>13</v>
      </c>
      <c r="F125" s="1" t="s">
        <v>176</v>
      </c>
      <c r="G125" t="s">
        <v>22</v>
      </c>
      <c r="H125" s="1" t="b">
        <v>1</v>
      </c>
      <c r="I125" s="1" t="b">
        <v>1</v>
      </c>
      <c r="J125" t="s">
        <v>89</v>
      </c>
      <c r="K125" t="s">
        <v>89</v>
      </c>
      <c r="L125">
        <v>0</v>
      </c>
      <c r="M125" t="s">
        <v>45</v>
      </c>
      <c r="N125">
        <v>-1</v>
      </c>
      <c r="O125">
        <v>-1</v>
      </c>
      <c r="P125" t="s">
        <v>137</v>
      </c>
      <c r="Q125" s="4">
        <v>4000000000</v>
      </c>
      <c r="R125" s="4">
        <v>5000000</v>
      </c>
      <c r="S125" t="s">
        <v>789</v>
      </c>
      <c r="T125" t="s">
        <v>62</v>
      </c>
    </row>
    <row r="126" spans="1:20">
      <c r="A126" s="1" t="s">
        <v>728</v>
      </c>
      <c r="B126" s="1" t="s">
        <v>750</v>
      </c>
      <c r="C126" s="7"/>
      <c r="D126" t="b">
        <v>0</v>
      </c>
      <c r="E126" s="1" t="s">
        <v>13</v>
      </c>
      <c r="F126" s="1" t="s">
        <v>178</v>
      </c>
      <c r="G126" t="s">
        <v>22</v>
      </c>
      <c r="H126" s="1" t="b">
        <v>1</v>
      </c>
      <c r="I126" s="1" t="b">
        <v>1</v>
      </c>
      <c r="J126" t="s">
        <v>89</v>
      </c>
      <c r="K126" t="s">
        <v>89</v>
      </c>
      <c r="L126">
        <v>0</v>
      </c>
      <c r="M126" t="s">
        <v>45</v>
      </c>
      <c r="N126">
        <v>-1</v>
      </c>
      <c r="O126">
        <v>-1</v>
      </c>
      <c r="P126">
        <v>0</v>
      </c>
      <c r="Q126" s="4">
        <v>4000000000</v>
      </c>
      <c r="R126" s="4">
        <v>5000000</v>
      </c>
      <c r="T126" t="s">
        <v>62</v>
      </c>
    </row>
    <row r="127" spans="1:20">
      <c r="A127" s="1" t="s">
        <v>728</v>
      </c>
      <c r="B127" s="1" t="s">
        <v>751</v>
      </c>
      <c r="C127" s="7"/>
      <c r="D127" t="b">
        <v>0</v>
      </c>
      <c r="E127" s="1" t="s">
        <v>13</v>
      </c>
      <c r="F127" s="1" t="s">
        <v>178</v>
      </c>
      <c r="G127" t="s">
        <v>22</v>
      </c>
      <c r="H127" s="1" t="b">
        <v>1</v>
      </c>
      <c r="I127" s="1" t="b">
        <v>1</v>
      </c>
      <c r="J127" t="s">
        <v>89</v>
      </c>
      <c r="K127" t="s">
        <v>89</v>
      </c>
      <c r="L127">
        <v>0</v>
      </c>
      <c r="M127" t="s">
        <v>45</v>
      </c>
      <c r="N127">
        <v>-1</v>
      </c>
      <c r="O127">
        <v>-1</v>
      </c>
      <c r="P127">
        <v>0</v>
      </c>
      <c r="Q127" s="4">
        <v>4000000000</v>
      </c>
      <c r="R127" s="9">
        <v>5000000</v>
      </c>
      <c r="T127" t="s">
        <v>62</v>
      </c>
    </row>
    <row r="128" spans="1:20" ht="26.4">
      <c r="A128" s="1" t="s">
        <v>728</v>
      </c>
      <c r="B128" s="1" t="s">
        <v>607</v>
      </c>
      <c r="C128" s="7" t="s">
        <v>179</v>
      </c>
      <c r="D128" t="b">
        <v>0</v>
      </c>
      <c r="E128" s="1" t="s">
        <v>13</v>
      </c>
      <c r="F128" s="1" t="s">
        <v>178</v>
      </c>
      <c r="G128" t="s">
        <v>22</v>
      </c>
      <c r="H128" s="1" t="b">
        <v>1</v>
      </c>
      <c r="I128" s="1" t="b">
        <v>1</v>
      </c>
      <c r="J128" t="s">
        <v>89</v>
      </c>
      <c r="K128" t="s">
        <v>89</v>
      </c>
      <c r="L128">
        <v>0</v>
      </c>
      <c r="M128" t="s">
        <v>45</v>
      </c>
      <c r="N128">
        <v>-1</v>
      </c>
      <c r="O128">
        <v>-1</v>
      </c>
      <c r="P128" t="s">
        <v>137</v>
      </c>
      <c r="Q128" s="4">
        <v>20000000</v>
      </c>
      <c r="R128" s="4">
        <v>5000000</v>
      </c>
      <c r="S128" t="s">
        <v>792</v>
      </c>
      <c r="T128" t="s">
        <v>62</v>
      </c>
    </row>
    <row r="129" spans="1:20" ht="26.4">
      <c r="A129" s="1" t="s">
        <v>728</v>
      </c>
      <c r="B129" s="1" t="s">
        <v>604</v>
      </c>
      <c r="C129" s="7" t="s">
        <v>180</v>
      </c>
      <c r="D129" t="b">
        <v>0</v>
      </c>
      <c r="E129" s="1" t="s">
        <v>13</v>
      </c>
      <c r="F129" s="1" t="s">
        <v>178</v>
      </c>
      <c r="G129" t="s">
        <v>22</v>
      </c>
      <c r="H129" s="1" t="b">
        <v>1</v>
      </c>
      <c r="I129" s="1" t="b">
        <v>1</v>
      </c>
      <c r="J129" t="s">
        <v>89</v>
      </c>
      <c r="K129" t="s">
        <v>89</v>
      </c>
      <c r="L129">
        <v>0</v>
      </c>
      <c r="M129" t="s">
        <v>45</v>
      </c>
      <c r="N129">
        <v>-1</v>
      </c>
      <c r="O129">
        <v>-1</v>
      </c>
      <c r="P129" t="s">
        <v>137</v>
      </c>
      <c r="Q129" s="4">
        <v>20000000</v>
      </c>
      <c r="R129" s="4">
        <v>5000000</v>
      </c>
      <c r="S129" t="s">
        <v>791</v>
      </c>
      <c r="T129" t="s">
        <v>62</v>
      </c>
    </row>
    <row r="130" spans="1:20">
      <c r="A130" s="1" t="s">
        <v>728</v>
      </c>
      <c r="B130" s="1" t="s">
        <v>752</v>
      </c>
      <c r="C130" s="7" t="s">
        <v>755</v>
      </c>
      <c r="D130" t="b">
        <v>0</v>
      </c>
      <c r="E130" s="1" t="s">
        <v>14</v>
      </c>
      <c r="F130" s="1" t="s">
        <v>181</v>
      </c>
      <c r="G130" t="s">
        <v>33</v>
      </c>
      <c r="H130" s="1" t="b">
        <v>0</v>
      </c>
      <c r="I130" s="1" t="b">
        <v>0</v>
      </c>
      <c r="L130">
        <v>0</v>
      </c>
      <c r="M130" t="s">
        <v>47</v>
      </c>
      <c r="N130">
        <v>-1</v>
      </c>
      <c r="O130">
        <v>-1</v>
      </c>
      <c r="P130" t="s">
        <v>137</v>
      </c>
      <c r="Q130" s="4">
        <v>20000000</v>
      </c>
      <c r="R130" s="4">
        <v>5000000</v>
      </c>
      <c r="T130" t="s">
        <v>62</v>
      </c>
    </row>
    <row r="131" spans="1:20">
      <c r="A131" s="1" t="s">
        <v>728</v>
      </c>
      <c r="B131" s="1" t="s">
        <v>753</v>
      </c>
      <c r="C131" s="7" t="s">
        <v>754</v>
      </c>
      <c r="D131" t="b">
        <v>0</v>
      </c>
      <c r="E131" s="1" t="s">
        <v>14</v>
      </c>
      <c r="F131" s="1" t="s">
        <v>181</v>
      </c>
      <c r="G131" t="s">
        <v>33</v>
      </c>
      <c r="H131" s="1" t="b">
        <v>0</v>
      </c>
      <c r="I131" s="1" t="b">
        <v>0</v>
      </c>
      <c r="L131">
        <v>0</v>
      </c>
      <c r="M131" t="s">
        <v>47</v>
      </c>
      <c r="N131">
        <v>-1</v>
      </c>
      <c r="O131">
        <v>-1</v>
      </c>
      <c r="P131" t="s">
        <v>137</v>
      </c>
      <c r="Q131" s="4">
        <v>20000000</v>
      </c>
      <c r="R131" s="4">
        <v>5000000</v>
      </c>
      <c r="T131" t="s">
        <v>62</v>
      </c>
    </row>
    <row r="132" spans="1:20">
      <c r="A132" s="1" t="s">
        <v>728</v>
      </c>
      <c r="B132" s="1" t="s">
        <v>793</v>
      </c>
      <c r="C132" s="7" t="s">
        <v>171</v>
      </c>
      <c r="D132" t="b">
        <v>0</v>
      </c>
      <c r="E132" s="1" t="s">
        <v>13</v>
      </c>
      <c r="F132" s="1" t="s">
        <v>172</v>
      </c>
      <c r="G132" t="s">
        <v>26</v>
      </c>
      <c r="H132" s="1" t="b">
        <v>1</v>
      </c>
      <c r="I132" s="1" t="b">
        <v>1</v>
      </c>
      <c r="J132" t="s">
        <v>27</v>
      </c>
      <c r="K132" t="s">
        <v>27</v>
      </c>
      <c r="L132">
        <v>0</v>
      </c>
      <c r="M132" t="s">
        <v>44</v>
      </c>
      <c r="N132">
        <v>-1</v>
      </c>
      <c r="O132">
        <v>-1</v>
      </c>
      <c r="P132">
        <v>0</v>
      </c>
      <c r="Q132" s="4">
        <v>1000</v>
      </c>
      <c r="R132" s="4">
        <v>20</v>
      </c>
      <c r="T132" t="s">
        <v>62</v>
      </c>
    </row>
    <row r="133" spans="1:20">
      <c r="A133" s="1" t="s">
        <v>728</v>
      </c>
      <c r="B133" s="1" t="s">
        <v>794</v>
      </c>
      <c r="C133" s="7" t="s">
        <v>171</v>
      </c>
      <c r="D133" t="b">
        <v>0</v>
      </c>
      <c r="E133" s="1" t="s">
        <v>13</v>
      </c>
      <c r="F133" s="1" t="s">
        <v>172</v>
      </c>
      <c r="G133" t="s">
        <v>26</v>
      </c>
      <c r="H133" s="1" t="b">
        <v>1</v>
      </c>
      <c r="I133" s="1" t="b">
        <v>1</v>
      </c>
      <c r="J133" t="s">
        <v>27</v>
      </c>
      <c r="K133" t="s">
        <v>27</v>
      </c>
      <c r="L133">
        <v>0</v>
      </c>
      <c r="M133" t="s">
        <v>44</v>
      </c>
      <c r="N133">
        <v>-1</v>
      </c>
      <c r="O133">
        <v>-1</v>
      </c>
      <c r="P133">
        <v>0</v>
      </c>
      <c r="Q133" s="4">
        <v>1000</v>
      </c>
      <c r="R133" s="4">
        <v>20</v>
      </c>
      <c r="T133" t="s">
        <v>62</v>
      </c>
    </row>
    <row r="134" spans="1:20">
      <c r="A134" s="1" t="s">
        <v>728</v>
      </c>
      <c r="B134" s="1" t="s">
        <v>795</v>
      </c>
      <c r="C134" s="7" t="s">
        <v>171</v>
      </c>
      <c r="D134" t="b">
        <v>0</v>
      </c>
      <c r="E134" s="1" t="s">
        <v>13</v>
      </c>
      <c r="F134" s="1" t="s">
        <v>172</v>
      </c>
      <c r="G134" t="s">
        <v>26</v>
      </c>
      <c r="H134" s="1" t="b">
        <v>1</v>
      </c>
      <c r="I134" s="1" t="b">
        <v>1</v>
      </c>
      <c r="J134" t="s">
        <v>27</v>
      </c>
      <c r="K134" t="s">
        <v>27</v>
      </c>
      <c r="L134">
        <v>0</v>
      </c>
      <c r="M134" t="s">
        <v>44</v>
      </c>
      <c r="N134">
        <v>-1</v>
      </c>
      <c r="O134">
        <v>-1</v>
      </c>
      <c r="P134">
        <v>0</v>
      </c>
      <c r="Q134" s="4">
        <v>1000</v>
      </c>
      <c r="R134" s="4">
        <v>20</v>
      </c>
      <c r="T134" t="s">
        <v>62</v>
      </c>
    </row>
    <row r="135" spans="1:20" ht="15.75" customHeight="1">
      <c r="C135" s="7"/>
      <c r="O135"/>
      <c r="P135"/>
      <c r="Q135" s="4"/>
      <c r="R135" s="4"/>
      <c r="T135"/>
    </row>
    <row r="136" spans="1:20">
      <c r="A136" s="1" t="s">
        <v>182</v>
      </c>
      <c r="B136" s="1"/>
      <c r="C136" s="7"/>
      <c r="E136" s="1"/>
      <c r="F136" s="1"/>
      <c r="H136" s="1"/>
      <c r="O136"/>
      <c r="P136"/>
      <c r="Q136" s="4"/>
      <c r="R136" s="4"/>
      <c r="T136"/>
    </row>
    <row r="137" spans="1:20" ht="15.9" customHeight="1">
      <c r="A137" s="1" t="s">
        <v>182</v>
      </c>
      <c r="B137" s="1" t="s">
        <v>183</v>
      </c>
      <c r="C137" s="6" t="s">
        <v>184</v>
      </c>
      <c r="D137" t="b">
        <v>0</v>
      </c>
      <c r="E137" s="1" t="s">
        <v>12</v>
      </c>
      <c r="F137" s="1" t="s">
        <v>185</v>
      </c>
      <c r="G137" t="s">
        <v>22</v>
      </c>
      <c r="H137" s="1" t="b">
        <v>0</v>
      </c>
      <c r="I137" s="1" t="b">
        <v>0</v>
      </c>
      <c r="J137" s="1">
        <v>0</v>
      </c>
      <c r="K137" s="1" t="s">
        <v>113</v>
      </c>
      <c r="L137">
        <v>0</v>
      </c>
      <c r="M137" t="s">
        <v>44</v>
      </c>
      <c r="N137">
        <v>-1</v>
      </c>
      <c r="O137">
        <v>-1</v>
      </c>
      <c r="P137" t="s">
        <v>186</v>
      </c>
      <c r="Q137" s="4" t="s">
        <v>113</v>
      </c>
      <c r="R137" s="4" t="s">
        <v>113</v>
      </c>
      <c r="T137" t="s">
        <v>62</v>
      </c>
    </row>
    <row r="138" spans="1:20">
      <c r="A138" s="1" t="s">
        <v>182</v>
      </c>
      <c r="B138" s="1" t="s">
        <v>187</v>
      </c>
      <c r="C138" s="7" t="s">
        <v>188</v>
      </c>
      <c r="D138" t="b">
        <v>0</v>
      </c>
      <c r="E138" s="1" t="s">
        <v>12</v>
      </c>
      <c r="F138" s="1" t="s">
        <v>185</v>
      </c>
      <c r="G138" t="s">
        <v>22</v>
      </c>
      <c r="H138" s="1" t="b">
        <v>0</v>
      </c>
      <c r="I138" s="1" t="b">
        <v>0</v>
      </c>
      <c r="J138" s="1">
        <v>0</v>
      </c>
      <c r="K138" s="1" t="s">
        <v>113</v>
      </c>
      <c r="L138">
        <v>0</v>
      </c>
      <c r="M138" t="s">
        <v>44</v>
      </c>
      <c r="N138">
        <v>-1</v>
      </c>
      <c r="O138">
        <v>-1</v>
      </c>
      <c r="P138" t="s">
        <v>186</v>
      </c>
      <c r="Q138" s="4" t="s">
        <v>113</v>
      </c>
      <c r="R138" s="4" t="s">
        <v>113</v>
      </c>
      <c r="T138" t="s">
        <v>62</v>
      </c>
    </row>
    <row r="139" spans="1:20">
      <c r="A139" s="1" t="s">
        <v>182</v>
      </c>
      <c r="B139" s="1" t="s">
        <v>189</v>
      </c>
      <c r="C139" s="7" t="s">
        <v>190</v>
      </c>
      <c r="D139" t="b">
        <v>0</v>
      </c>
      <c r="E139" s="1" t="s">
        <v>12</v>
      </c>
      <c r="F139" s="1" t="s">
        <v>185</v>
      </c>
      <c r="G139" t="s">
        <v>22</v>
      </c>
      <c r="H139" s="1" t="b">
        <v>0</v>
      </c>
      <c r="I139" s="1" t="b">
        <v>0</v>
      </c>
      <c r="J139" s="1">
        <v>0</v>
      </c>
      <c r="K139" s="1" t="s">
        <v>113</v>
      </c>
      <c r="L139">
        <v>0</v>
      </c>
      <c r="M139" t="s">
        <v>44</v>
      </c>
      <c r="N139">
        <v>-1</v>
      </c>
      <c r="O139">
        <v>-1</v>
      </c>
      <c r="P139" t="s">
        <v>186</v>
      </c>
      <c r="Q139" s="4" t="s">
        <v>113</v>
      </c>
      <c r="R139" s="4" t="s">
        <v>113</v>
      </c>
      <c r="T139" t="s">
        <v>62</v>
      </c>
    </row>
    <row r="140" spans="1:20" ht="26.4">
      <c r="A140" s="1" t="s">
        <v>182</v>
      </c>
      <c r="B140" s="1" t="s">
        <v>191</v>
      </c>
      <c r="C140" s="6" t="s">
        <v>192</v>
      </c>
      <c r="D140" t="b">
        <v>0</v>
      </c>
      <c r="E140" s="1" t="s">
        <v>12</v>
      </c>
      <c r="F140" s="1" t="s">
        <v>185</v>
      </c>
      <c r="G140" t="s">
        <v>22</v>
      </c>
      <c r="H140" s="1" t="b">
        <v>0</v>
      </c>
      <c r="I140" s="1" t="b">
        <v>0</v>
      </c>
      <c r="J140" s="1">
        <v>0</v>
      </c>
      <c r="K140" s="1" t="s">
        <v>113</v>
      </c>
      <c r="L140">
        <v>0</v>
      </c>
      <c r="M140" t="s">
        <v>44</v>
      </c>
      <c r="N140">
        <v>-1</v>
      </c>
      <c r="O140">
        <v>-1</v>
      </c>
      <c r="P140" t="s">
        <v>186</v>
      </c>
      <c r="Q140" s="4">
        <v>2048</v>
      </c>
      <c r="R140" s="4">
        <v>2048</v>
      </c>
      <c r="T140" t="s">
        <v>62</v>
      </c>
    </row>
    <row r="141" spans="1:20">
      <c r="A141" s="1" t="s">
        <v>182</v>
      </c>
      <c r="B141" s="1" t="s">
        <v>193</v>
      </c>
      <c r="C141" s="7"/>
      <c r="D141" t="b">
        <v>0</v>
      </c>
      <c r="E141" s="1" t="s">
        <v>12</v>
      </c>
      <c r="F141" s="1" t="s">
        <v>176</v>
      </c>
      <c r="G141" t="s">
        <v>22</v>
      </c>
      <c r="H141" s="1" t="b">
        <v>0</v>
      </c>
      <c r="I141" s="1" t="b">
        <v>0</v>
      </c>
      <c r="J141" s="1">
        <v>0</v>
      </c>
      <c r="K141" s="1" t="s">
        <v>194</v>
      </c>
      <c r="L141">
        <v>0</v>
      </c>
      <c r="M141" t="s">
        <v>44</v>
      </c>
      <c r="N141">
        <v>-1</v>
      </c>
      <c r="O141">
        <v>-1</v>
      </c>
      <c r="P141" t="s">
        <v>195</v>
      </c>
      <c r="Q141" s="4" t="s">
        <v>196</v>
      </c>
      <c r="R141" s="4" t="s">
        <v>196</v>
      </c>
      <c r="T141" t="s">
        <v>62</v>
      </c>
    </row>
    <row r="142" spans="1:20">
      <c r="A142" s="1" t="s">
        <v>182</v>
      </c>
      <c r="B142" s="1" t="s">
        <v>197</v>
      </c>
      <c r="C142" s="7"/>
      <c r="D142" t="b">
        <v>0</v>
      </c>
      <c r="E142" s="1" t="s">
        <v>12</v>
      </c>
      <c r="F142" s="1" t="s">
        <v>176</v>
      </c>
      <c r="G142" t="s">
        <v>22</v>
      </c>
      <c r="H142" s="1" t="b">
        <v>0</v>
      </c>
      <c r="I142" s="1" t="b">
        <v>0</v>
      </c>
      <c r="J142" s="1">
        <v>0</v>
      </c>
      <c r="K142" s="1" t="s">
        <v>194</v>
      </c>
      <c r="L142">
        <v>0</v>
      </c>
      <c r="M142" t="s">
        <v>44</v>
      </c>
      <c r="N142">
        <v>-1</v>
      </c>
      <c r="O142">
        <v>-1</v>
      </c>
      <c r="P142" t="s">
        <v>195</v>
      </c>
      <c r="Q142" s="4" t="s">
        <v>196</v>
      </c>
      <c r="R142" s="4" t="s">
        <v>196</v>
      </c>
      <c r="T142" t="s">
        <v>62</v>
      </c>
    </row>
    <row r="143" spans="1:20" ht="26.4">
      <c r="A143" s="1" t="s">
        <v>182</v>
      </c>
      <c r="B143" s="1" t="s">
        <v>198</v>
      </c>
      <c r="C143" s="6" t="s">
        <v>199</v>
      </c>
      <c r="D143" t="b">
        <v>0</v>
      </c>
      <c r="E143" s="1" t="s">
        <v>12</v>
      </c>
      <c r="F143" s="1" t="s">
        <v>176</v>
      </c>
      <c r="G143" t="s">
        <v>22</v>
      </c>
      <c r="H143" s="1" t="b">
        <v>0</v>
      </c>
      <c r="I143" s="1" t="b">
        <v>0</v>
      </c>
      <c r="J143" s="1">
        <v>0</v>
      </c>
      <c r="K143" s="1" t="s">
        <v>194</v>
      </c>
      <c r="L143">
        <v>0</v>
      </c>
      <c r="M143" t="s">
        <v>44</v>
      </c>
      <c r="N143">
        <v>-1</v>
      </c>
      <c r="O143">
        <v>-1</v>
      </c>
      <c r="P143" t="s">
        <v>195</v>
      </c>
      <c r="Q143" s="4" t="s">
        <v>196</v>
      </c>
      <c r="R143" s="4" t="s">
        <v>196</v>
      </c>
      <c r="T143" t="s">
        <v>62</v>
      </c>
    </row>
    <row r="144" spans="1:20" ht="66">
      <c r="A144" s="1" t="s">
        <v>182</v>
      </c>
      <c r="B144" s="1" t="s">
        <v>200</v>
      </c>
      <c r="C144" s="6" t="s">
        <v>201</v>
      </c>
      <c r="D144" t="b">
        <v>0</v>
      </c>
      <c r="E144" s="1" t="s">
        <v>12</v>
      </c>
      <c r="F144" s="1" t="s">
        <v>176</v>
      </c>
      <c r="G144" t="s">
        <v>22</v>
      </c>
      <c r="H144" s="1" t="b">
        <v>0</v>
      </c>
      <c r="I144" s="1" t="b">
        <v>0</v>
      </c>
      <c r="J144" s="1">
        <v>0</v>
      </c>
      <c r="K144" s="1" t="s">
        <v>194</v>
      </c>
      <c r="L144">
        <v>0</v>
      </c>
      <c r="M144" t="s">
        <v>44</v>
      </c>
      <c r="N144">
        <v>-1</v>
      </c>
      <c r="O144">
        <v>-1</v>
      </c>
      <c r="P144" t="s">
        <v>195</v>
      </c>
      <c r="Q144" s="4" t="s">
        <v>196</v>
      </c>
      <c r="R144" s="4" t="s">
        <v>196</v>
      </c>
      <c r="T144" t="s">
        <v>62</v>
      </c>
    </row>
    <row r="145" spans="1:20">
      <c r="A145" s="1" t="s">
        <v>182</v>
      </c>
      <c r="B145" s="1" t="s">
        <v>202</v>
      </c>
      <c r="C145" s="7"/>
      <c r="D145" t="b">
        <v>0</v>
      </c>
      <c r="E145" s="1" t="s">
        <v>12</v>
      </c>
      <c r="F145" s="1" t="s">
        <v>185</v>
      </c>
      <c r="G145" t="s">
        <v>22</v>
      </c>
      <c r="H145" s="1" t="b">
        <v>0</v>
      </c>
      <c r="I145" s="1" t="b">
        <v>0</v>
      </c>
      <c r="J145" s="1">
        <v>0</v>
      </c>
      <c r="K145" s="1" t="s">
        <v>113</v>
      </c>
      <c r="L145">
        <v>0</v>
      </c>
      <c r="M145" t="s">
        <v>44</v>
      </c>
      <c r="N145">
        <v>-1</v>
      </c>
      <c r="O145">
        <v>-1</v>
      </c>
      <c r="P145" t="s">
        <v>186</v>
      </c>
      <c r="Q145" s="4" t="s">
        <v>113</v>
      </c>
      <c r="R145" s="4" t="s">
        <v>113</v>
      </c>
      <c r="T145" t="s">
        <v>62</v>
      </c>
    </row>
    <row r="146" spans="1:20">
      <c r="A146" s="1" t="s">
        <v>182</v>
      </c>
      <c r="B146" s="1" t="s">
        <v>203</v>
      </c>
      <c r="C146" s="7"/>
      <c r="D146" t="b">
        <v>0</v>
      </c>
      <c r="E146" s="1" t="s">
        <v>12</v>
      </c>
      <c r="F146" s="1" t="s">
        <v>185</v>
      </c>
      <c r="G146" t="s">
        <v>22</v>
      </c>
      <c r="H146" s="1" t="b">
        <v>0</v>
      </c>
      <c r="I146" s="1" t="b">
        <v>0</v>
      </c>
      <c r="J146" s="1">
        <v>0</v>
      </c>
      <c r="K146" s="1" t="s">
        <v>113</v>
      </c>
      <c r="L146">
        <v>0</v>
      </c>
      <c r="M146" t="s">
        <v>44</v>
      </c>
      <c r="N146">
        <v>-1</v>
      </c>
      <c r="O146">
        <v>-1</v>
      </c>
      <c r="P146" t="s">
        <v>186</v>
      </c>
      <c r="Q146" s="4" t="s">
        <v>113</v>
      </c>
      <c r="R146" s="4" t="s">
        <v>113</v>
      </c>
      <c r="T146" t="s">
        <v>62</v>
      </c>
    </row>
    <row r="147" spans="1:20" ht="26.4">
      <c r="A147" s="1" t="s">
        <v>182</v>
      </c>
      <c r="B147" s="1" t="s">
        <v>204</v>
      </c>
      <c r="C147" s="6" t="s">
        <v>205</v>
      </c>
      <c r="D147" t="b">
        <v>0</v>
      </c>
      <c r="E147" s="1" t="s">
        <v>12</v>
      </c>
      <c r="F147" s="1" t="s">
        <v>185</v>
      </c>
      <c r="G147" t="s">
        <v>22</v>
      </c>
      <c r="H147" s="1" t="b">
        <v>0</v>
      </c>
      <c r="I147" s="1" t="b">
        <v>0</v>
      </c>
      <c r="J147" s="1">
        <v>0</v>
      </c>
      <c r="K147" s="1" t="s">
        <v>27</v>
      </c>
      <c r="L147">
        <v>0</v>
      </c>
      <c r="M147" t="s">
        <v>44</v>
      </c>
      <c r="N147">
        <v>-1</v>
      </c>
      <c r="O147">
        <v>-1</v>
      </c>
      <c r="P147">
        <v>0</v>
      </c>
      <c r="Q147" s="4">
        <f>31*1024*1024*1024</f>
        <v>33285996544</v>
      </c>
      <c r="R147" s="4"/>
      <c r="T147" t="s">
        <v>62</v>
      </c>
    </row>
    <row r="148" spans="1:20" ht="26.4">
      <c r="A148" s="1" t="s">
        <v>182</v>
      </c>
      <c r="B148" s="1" t="s">
        <v>206</v>
      </c>
      <c r="C148" s="6" t="s">
        <v>207</v>
      </c>
      <c r="D148" t="b">
        <v>0</v>
      </c>
      <c r="E148" s="1" t="s">
        <v>12</v>
      </c>
      <c r="F148" s="1" t="s">
        <v>185</v>
      </c>
      <c r="G148" t="s">
        <v>22</v>
      </c>
      <c r="H148" s="1" t="b">
        <v>0</v>
      </c>
      <c r="I148" s="1" t="b">
        <v>0</v>
      </c>
      <c r="J148" s="1">
        <v>0</v>
      </c>
      <c r="K148" s="1" t="s">
        <v>27</v>
      </c>
      <c r="L148">
        <v>0</v>
      </c>
      <c r="M148" t="s">
        <v>44</v>
      </c>
      <c r="N148">
        <v>-1</v>
      </c>
      <c r="O148">
        <v>-1</v>
      </c>
      <c r="P148">
        <v>0</v>
      </c>
      <c r="Q148" s="4">
        <f>31*1024*1024*1024</f>
        <v>33285996544</v>
      </c>
      <c r="R148" s="4"/>
      <c r="T148" t="s">
        <v>62</v>
      </c>
    </row>
    <row r="149" spans="1:20" ht="26.4">
      <c r="A149" s="1" t="s">
        <v>182</v>
      </c>
      <c r="B149" s="1" t="s">
        <v>208</v>
      </c>
      <c r="C149" s="6" t="s">
        <v>209</v>
      </c>
      <c r="D149" t="b">
        <v>0</v>
      </c>
      <c r="E149" s="1" t="s">
        <v>12</v>
      </c>
      <c r="F149" s="1" t="s">
        <v>185</v>
      </c>
      <c r="G149" t="s">
        <v>22</v>
      </c>
      <c r="H149" s="1" t="b">
        <v>0</v>
      </c>
      <c r="I149" s="1" t="b">
        <v>0</v>
      </c>
      <c r="J149" s="1">
        <v>0</v>
      </c>
      <c r="K149" t="s">
        <v>27</v>
      </c>
      <c r="L149">
        <v>0</v>
      </c>
      <c r="M149" t="s">
        <v>44</v>
      </c>
      <c r="N149">
        <v>-1</v>
      </c>
      <c r="O149">
        <v>-1</v>
      </c>
      <c r="P149">
        <v>0</v>
      </c>
      <c r="Q149" s="4">
        <f>31*1024*1024*1024</f>
        <v>33285996544</v>
      </c>
      <c r="R149" s="4"/>
      <c r="T149" t="s">
        <v>62</v>
      </c>
    </row>
    <row r="150" spans="1:20" ht="52.8">
      <c r="A150" s="1" t="s">
        <v>182</v>
      </c>
      <c r="B150" s="1" t="s">
        <v>210</v>
      </c>
      <c r="C150" s="6" t="s">
        <v>211</v>
      </c>
      <c r="D150" t="b">
        <v>0</v>
      </c>
      <c r="E150" s="1" t="s">
        <v>12</v>
      </c>
      <c r="F150" s="1" t="s">
        <v>185</v>
      </c>
      <c r="G150" t="s">
        <v>22</v>
      </c>
      <c r="H150" s="1" t="b">
        <v>0</v>
      </c>
      <c r="I150" s="1" t="b">
        <v>0</v>
      </c>
      <c r="J150" s="1">
        <v>0</v>
      </c>
      <c r="K150" s="1" t="s">
        <v>113</v>
      </c>
      <c r="L150">
        <v>0</v>
      </c>
      <c r="M150" t="s">
        <v>44</v>
      </c>
      <c r="N150">
        <v>-1</v>
      </c>
      <c r="O150">
        <v>-1</v>
      </c>
      <c r="P150" t="s">
        <v>186</v>
      </c>
      <c r="Q150" s="4" t="s">
        <v>113</v>
      </c>
      <c r="R150" s="4"/>
      <c r="T150" t="s">
        <v>62</v>
      </c>
    </row>
    <row r="151" spans="1:20">
      <c r="A151" s="1" t="s">
        <v>182</v>
      </c>
      <c r="B151" s="1" t="s">
        <v>212</v>
      </c>
      <c r="C151" s="7"/>
      <c r="D151" t="b">
        <v>0</v>
      </c>
      <c r="E151" s="1" t="s">
        <v>12</v>
      </c>
      <c r="F151" s="1" t="s">
        <v>185</v>
      </c>
      <c r="G151" t="s">
        <v>22</v>
      </c>
      <c r="H151" s="1" t="b">
        <v>0</v>
      </c>
      <c r="I151" s="1" t="b">
        <v>0</v>
      </c>
      <c r="J151" s="1">
        <v>0</v>
      </c>
      <c r="K151" s="1" t="s">
        <v>113</v>
      </c>
      <c r="L151">
        <v>0</v>
      </c>
      <c r="M151" t="s">
        <v>44</v>
      </c>
      <c r="N151">
        <v>-1</v>
      </c>
      <c r="O151">
        <v>-1</v>
      </c>
      <c r="P151" t="s">
        <v>186</v>
      </c>
      <c r="Q151" s="4" t="s">
        <v>113</v>
      </c>
      <c r="R151" s="4"/>
      <c r="T151" t="s">
        <v>62</v>
      </c>
    </row>
    <row r="152" spans="1:20">
      <c r="A152" s="1" t="s">
        <v>182</v>
      </c>
      <c r="B152" s="1" t="s">
        <v>213</v>
      </c>
      <c r="C152" s="7"/>
      <c r="D152" t="b">
        <v>0</v>
      </c>
      <c r="E152" s="1" t="s">
        <v>12</v>
      </c>
      <c r="F152" s="1" t="s">
        <v>185</v>
      </c>
      <c r="G152" t="s">
        <v>22</v>
      </c>
      <c r="H152" s="1" t="b">
        <v>0</v>
      </c>
      <c r="I152" s="1" t="b">
        <v>0</v>
      </c>
      <c r="J152" s="1">
        <v>0</v>
      </c>
      <c r="K152" s="1" t="s">
        <v>113</v>
      </c>
      <c r="L152">
        <v>0</v>
      </c>
      <c r="M152" t="s">
        <v>44</v>
      </c>
      <c r="N152">
        <v>-1</v>
      </c>
      <c r="O152">
        <v>-1</v>
      </c>
      <c r="P152" t="s">
        <v>186</v>
      </c>
      <c r="Q152" s="4" t="s">
        <v>113</v>
      </c>
      <c r="R152" s="4"/>
      <c r="T152" t="s">
        <v>62</v>
      </c>
    </row>
    <row r="153" spans="1:20">
      <c r="A153" s="1" t="s">
        <v>182</v>
      </c>
      <c r="B153" s="1" t="s">
        <v>214</v>
      </c>
      <c r="C153" s="7"/>
      <c r="D153" t="b">
        <v>0</v>
      </c>
      <c r="E153" s="1" t="s">
        <v>12</v>
      </c>
      <c r="F153" s="1" t="s">
        <v>185</v>
      </c>
      <c r="G153" t="s">
        <v>22</v>
      </c>
      <c r="H153" s="1" t="b">
        <v>0</v>
      </c>
      <c r="I153" s="1" t="b">
        <v>0</v>
      </c>
      <c r="J153" s="1">
        <v>0</v>
      </c>
      <c r="K153" s="1" t="s">
        <v>113</v>
      </c>
      <c r="L153">
        <v>0</v>
      </c>
      <c r="M153" t="s">
        <v>44</v>
      </c>
      <c r="N153">
        <v>-1</v>
      </c>
      <c r="O153">
        <v>-1</v>
      </c>
      <c r="P153" t="s">
        <v>186</v>
      </c>
      <c r="Q153" s="4" t="s">
        <v>113</v>
      </c>
      <c r="R153" s="4"/>
      <c r="T153" t="s">
        <v>62</v>
      </c>
    </row>
    <row r="154" spans="1:20">
      <c r="A154" s="1" t="s">
        <v>182</v>
      </c>
      <c r="B154" s="1" t="s">
        <v>215</v>
      </c>
      <c r="C154" s="7"/>
      <c r="D154" t="b">
        <v>0</v>
      </c>
      <c r="E154" s="1" t="s">
        <v>12</v>
      </c>
      <c r="F154" s="1" t="s">
        <v>185</v>
      </c>
      <c r="G154" t="s">
        <v>22</v>
      </c>
      <c r="H154" s="1" t="b">
        <v>0</v>
      </c>
      <c r="I154" s="1" t="b">
        <v>0</v>
      </c>
      <c r="J154" s="1">
        <v>0</v>
      </c>
      <c r="K154" s="1" t="s">
        <v>113</v>
      </c>
      <c r="L154">
        <v>0</v>
      </c>
      <c r="M154" t="s">
        <v>44</v>
      </c>
      <c r="N154">
        <v>-1</v>
      </c>
      <c r="O154">
        <v>-1</v>
      </c>
      <c r="P154" t="s">
        <v>186</v>
      </c>
      <c r="Q154" s="4" t="s">
        <v>113</v>
      </c>
      <c r="R154" s="4"/>
      <c r="T154" t="s">
        <v>62</v>
      </c>
    </row>
    <row r="155" spans="1:20">
      <c r="A155" s="1" t="s">
        <v>182</v>
      </c>
      <c r="B155" s="1" t="s">
        <v>216</v>
      </c>
      <c r="C155" s="7"/>
      <c r="D155" t="b">
        <v>0</v>
      </c>
      <c r="E155" s="1" t="s">
        <v>12</v>
      </c>
      <c r="F155" s="1" t="s">
        <v>185</v>
      </c>
      <c r="G155" t="s">
        <v>22</v>
      </c>
      <c r="H155" s="1" t="b">
        <v>0</v>
      </c>
      <c r="I155" s="1" t="b">
        <v>0</v>
      </c>
      <c r="J155" s="1">
        <v>0</v>
      </c>
      <c r="K155" s="1" t="s">
        <v>113</v>
      </c>
      <c r="L155">
        <v>0</v>
      </c>
      <c r="M155" t="s">
        <v>44</v>
      </c>
      <c r="N155">
        <v>-1</v>
      </c>
      <c r="O155">
        <v>-1</v>
      </c>
      <c r="P155" t="s">
        <v>186</v>
      </c>
      <c r="Q155" s="4" t="s">
        <v>113</v>
      </c>
      <c r="R155" s="4"/>
      <c r="T155" t="s">
        <v>62</v>
      </c>
    </row>
    <row r="156" spans="1:20">
      <c r="A156" s="1" t="s">
        <v>182</v>
      </c>
      <c r="B156" s="1" t="s">
        <v>217</v>
      </c>
      <c r="C156" s="7"/>
      <c r="D156" t="b">
        <v>0</v>
      </c>
      <c r="E156" s="1" t="s">
        <v>12</v>
      </c>
      <c r="F156" s="1" t="s">
        <v>185</v>
      </c>
      <c r="G156" t="s">
        <v>22</v>
      </c>
      <c r="H156" s="1" t="b">
        <v>0</v>
      </c>
      <c r="I156" s="1" t="b">
        <v>0</v>
      </c>
      <c r="J156" s="1">
        <v>0</v>
      </c>
      <c r="K156" s="1" t="s">
        <v>113</v>
      </c>
      <c r="L156">
        <v>0</v>
      </c>
      <c r="M156" t="s">
        <v>44</v>
      </c>
      <c r="N156">
        <v>-1</v>
      </c>
      <c r="O156">
        <v>-1</v>
      </c>
      <c r="P156" t="s">
        <v>186</v>
      </c>
      <c r="Q156" s="4" t="s">
        <v>113</v>
      </c>
      <c r="R156" s="4"/>
      <c r="T156" t="s">
        <v>62</v>
      </c>
    </row>
    <row r="157" spans="1:20">
      <c r="A157" s="1" t="s">
        <v>182</v>
      </c>
      <c r="B157" s="1" t="s">
        <v>218</v>
      </c>
      <c r="C157" s="7"/>
      <c r="D157" t="b">
        <v>0</v>
      </c>
      <c r="E157" s="1" t="s">
        <v>12</v>
      </c>
      <c r="F157" s="1" t="s">
        <v>185</v>
      </c>
      <c r="G157" t="s">
        <v>22</v>
      </c>
      <c r="H157" s="1" t="b">
        <v>0</v>
      </c>
      <c r="I157" s="1" t="b">
        <v>0</v>
      </c>
      <c r="J157" s="1">
        <v>0</v>
      </c>
      <c r="K157" s="1" t="s">
        <v>113</v>
      </c>
      <c r="L157">
        <v>0</v>
      </c>
      <c r="M157" t="s">
        <v>44</v>
      </c>
      <c r="N157">
        <v>-1</v>
      </c>
      <c r="O157">
        <v>-1</v>
      </c>
      <c r="P157" t="s">
        <v>186</v>
      </c>
      <c r="Q157" s="4" t="s">
        <v>113</v>
      </c>
      <c r="R157" s="4"/>
      <c r="T157" t="s">
        <v>62</v>
      </c>
    </row>
    <row r="158" spans="1:20">
      <c r="A158" s="1" t="s">
        <v>182</v>
      </c>
      <c r="B158" s="1" t="s">
        <v>219</v>
      </c>
      <c r="C158" s="7"/>
      <c r="D158" t="b">
        <v>0</v>
      </c>
      <c r="E158" s="1" t="s">
        <v>12</v>
      </c>
      <c r="F158" s="1" t="s">
        <v>185</v>
      </c>
      <c r="G158" t="s">
        <v>22</v>
      </c>
      <c r="H158" s="1" t="b">
        <v>0</v>
      </c>
      <c r="I158" s="1" t="b">
        <v>0</v>
      </c>
      <c r="J158" s="1">
        <v>0</v>
      </c>
      <c r="K158" s="1" t="s">
        <v>113</v>
      </c>
      <c r="L158">
        <v>0</v>
      </c>
      <c r="M158" t="s">
        <v>44</v>
      </c>
      <c r="N158">
        <v>-1</v>
      </c>
      <c r="O158">
        <v>-1</v>
      </c>
      <c r="P158" t="s">
        <v>186</v>
      </c>
      <c r="Q158" s="4" t="s">
        <v>113</v>
      </c>
      <c r="R158" s="4"/>
      <c r="T158" t="s">
        <v>62</v>
      </c>
    </row>
    <row r="159" spans="1:20" ht="39.6">
      <c r="A159" s="1" t="s">
        <v>182</v>
      </c>
      <c r="B159" s="1" t="s">
        <v>220</v>
      </c>
      <c r="C159" s="6" t="s">
        <v>221</v>
      </c>
      <c r="D159" t="b">
        <v>0</v>
      </c>
      <c r="E159" s="1" t="s">
        <v>12</v>
      </c>
      <c r="F159" s="1" t="s">
        <v>185</v>
      </c>
      <c r="G159" t="s">
        <v>22</v>
      </c>
      <c r="H159" s="1" t="b">
        <v>0</v>
      </c>
      <c r="I159" s="1" t="b">
        <v>0</v>
      </c>
      <c r="J159" s="1">
        <v>0</v>
      </c>
      <c r="K159" s="1" t="s">
        <v>113</v>
      </c>
      <c r="L159">
        <v>0</v>
      </c>
      <c r="M159" t="s">
        <v>44</v>
      </c>
      <c r="N159">
        <v>-1</v>
      </c>
      <c r="O159">
        <v>-1</v>
      </c>
      <c r="P159" t="s">
        <v>186</v>
      </c>
      <c r="Q159" s="4" t="s">
        <v>113</v>
      </c>
      <c r="R159" s="4"/>
      <c r="T159" t="s">
        <v>62</v>
      </c>
    </row>
    <row r="160" spans="1:20">
      <c r="A160" s="1" t="s">
        <v>182</v>
      </c>
      <c r="B160" s="1" t="s">
        <v>222</v>
      </c>
      <c r="C160" s="7"/>
      <c r="D160" t="b">
        <v>0</v>
      </c>
      <c r="E160" s="1" t="s">
        <v>12</v>
      </c>
      <c r="F160" s="1" t="s">
        <v>185</v>
      </c>
      <c r="G160" t="s">
        <v>22</v>
      </c>
      <c r="H160" s="1" t="b">
        <v>0</v>
      </c>
      <c r="I160" s="1" t="b">
        <v>0</v>
      </c>
      <c r="J160" s="1">
        <v>0</v>
      </c>
      <c r="K160" s="1" t="s">
        <v>113</v>
      </c>
      <c r="L160">
        <v>0</v>
      </c>
      <c r="M160" t="s">
        <v>44</v>
      </c>
      <c r="N160">
        <v>-1</v>
      </c>
      <c r="O160">
        <v>-1</v>
      </c>
      <c r="P160" t="s">
        <v>186</v>
      </c>
      <c r="Q160" s="4" t="s">
        <v>113</v>
      </c>
      <c r="R160" s="4"/>
      <c r="T160" t="s">
        <v>62</v>
      </c>
    </row>
    <row r="161" spans="1:20" ht="39.6">
      <c r="A161" s="1" t="s">
        <v>182</v>
      </c>
      <c r="B161" s="1" t="s">
        <v>223</v>
      </c>
      <c r="C161" s="6" t="s">
        <v>224</v>
      </c>
      <c r="D161" t="b">
        <v>0</v>
      </c>
      <c r="E161" s="1" t="s">
        <v>12</v>
      </c>
      <c r="F161" s="1" t="s">
        <v>185</v>
      </c>
      <c r="G161" t="s">
        <v>22</v>
      </c>
      <c r="H161" s="1" t="b">
        <v>0</v>
      </c>
      <c r="I161" s="1" t="b">
        <v>0</v>
      </c>
      <c r="J161" s="1">
        <v>0</v>
      </c>
      <c r="K161" s="1" t="s">
        <v>113</v>
      </c>
      <c r="L161">
        <v>0</v>
      </c>
      <c r="M161" t="s">
        <v>44</v>
      </c>
      <c r="N161">
        <v>-1</v>
      </c>
      <c r="O161">
        <v>-1</v>
      </c>
      <c r="P161" t="s">
        <v>186</v>
      </c>
      <c r="Q161" s="4" t="s">
        <v>113</v>
      </c>
      <c r="R161" s="4"/>
      <c r="T161" t="s">
        <v>62</v>
      </c>
    </row>
    <row r="162" spans="1:20">
      <c r="A162" s="1" t="s">
        <v>182</v>
      </c>
      <c r="B162" s="1" t="s">
        <v>225</v>
      </c>
      <c r="C162" s="7" t="s">
        <v>226</v>
      </c>
      <c r="D162" t="b">
        <v>0</v>
      </c>
      <c r="E162" s="1" t="s">
        <v>12</v>
      </c>
      <c r="F162" s="1" t="s">
        <v>185</v>
      </c>
      <c r="G162" t="s">
        <v>22</v>
      </c>
      <c r="H162" s="1" t="b">
        <v>0</v>
      </c>
      <c r="I162" s="1" t="b">
        <v>0</v>
      </c>
      <c r="J162" s="1">
        <v>0</v>
      </c>
      <c r="K162" s="1" t="s">
        <v>113</v>
      </c>
      <c r="L162">
        <v>0</v>
      </c>
      <c r="M162" t="s">
        <v>44</v>
      </c>
      <c r="N162">
        <v>-1</v>
      </c>
      <c r="O162">
        <v>-1</v>
      </c>
      <c r="P162" t="s">
        <v>186</v>
      </c>
      <c r="Q162" s="4" t="s">
        <v>113</v>
      </c>
      <c r="R162" s="4"/>
      <c r="T162" t="s">
        <v>62</v>
      </c>
    </row>
    <row r="163" spans="1:20" ht="26.4">
      <c r="A163" s="1" t="s">
        <v>182</v>
      </c>
      <c r="B163" s="1" t="s">
        <v>227</v>
      </c>
      <c r="C163" s="6" t="s">
        <v>228</v>
      </c>
      <c r="D163" t="b">
        <v>0</v>
      </c>
      <c r="E163" s="1" t="s">
        <v>12</v>
      </c>
      <c r="F163" s="1" t="s">
        <v>185</v>
      </c>
      <c r="G163" t="s">
        <v>22</v>
      </c>
      <c r="H163" s="1" t="b">
        <v>0</v>
      </c>
      <c r="I163" s="1" t="b">
        <v>0</v>
      </c>
      <c r="J163" s="1">
        <v>0</v>
      </c>
      <c r="K163" s="1" t="s">
        <v>113</v>
      </c>
      <c r="L163">
        <v>0</v>
      </c>
      <c r="M163" t="s">
        <v>44</v>
      </c>
      <c r="N163">
        <v>-1</v>
      </c>
      <c r="O163">
        <v>-1</v>
      </c>
      <c r="P163" t="s">
        <v>186</v>
      </c>
      <c r="Q163" s="4" t="s">
        <v>113</v>
      </c>
      <c r="R163" s="4"/>
      <c r="T163" t="s">
        <v>62</v>
      </c>
    </row>
    <row r="164" spans="1:20" ht="26.4">
      <c r="A164" s="1" t="s">
        <v>182</v>
      </c>
      <c r="B164" s="1" t="s">
        <v>229</v>
      </c>
      <c r="C164" s="6" t="s">
        <v>230</v>
      </c>
      <c r="D164" t="b">
        <v>0</v>
      </c>
      <c r="E164" s="1" t="s">
        <v>12</v>
      </c>
      <c r="F164" s="1" t="s">
        <v>185</v>
      </c>
      <c r="G164" t="s">
        <v>22</v>
      </c>
      <c r="H164" s="1" t="b">
        <v>0</v>
      </c>
      <c r="I164" s="1" t="b">
        <v>0</v>
      </c>
      <c r="J164" s="1">
        <v>0</v>
      </c>
      <c r="K164" s="1" t="s">
        <v>113</v>
      </c>
      <c r="L164">
        <v>0</v>
      </c>
      <c r="M164" t="s">
        <v>44</v>
      </c>
      <c r="N164">
        <v>-1</v>
      </c>
      <c r="O164">
        <v>-1</v>
      </c>
      <c r="P164" t="s">
        <v>186</v>
      </c>
      <c r="Q164" s="4" t="s">
        <v>113</v>
      </c>
      <c r="R164" s="4"/>
      <c r="T164" t="s">
        <v>62</v>
      </c>
    </row>
    <row r="165" spans="1:20">
      <c r="A165" s="1" t="s">
        <v>182</v>
      </c>
      <c r="B165" s="1" t="s">
        <v>231</v>
      </c>
      <c r="C165" s="6" t="s">
        <v>232</v>
      </c>
      <c r="D165" t="b">
        <v>0</v>
      </c>
      <c r="E165" s="1" t="s">
        <v>12</v>
      </c>
      <c r="F165" s="1" t="s">
        <v>185</v>
      </c>
      <c r="G165" t="s">
        <v>22</v>
      </c>
      <c r="H165" s="1" t="b">
        <v>0</v>
      </c>
      <c r="I165" s="1" t="b">
        <v>0</v>
      </c>
      <c r="J165" s="1">
        <v>0</v>
      </c>
      <c r="K165" s="1" t="s">
        <v>113</v>
      </c>
      <c r="L165">
        <v>0</v>
      </c>
      <c r="M165" t="s">
        <v>44</v>
      </c>
      <c r="N165">
        <v>-1</v>
      </c>
      <c r="O165">
        <v>-1</v>
      </c>
      <c r="P165" t="s">
        <v>186</v>
      </c>
      <c r="Q165" s="4" t="s">
        <v>113</v>
      </c>
      <c r="R165" s="4"/>
      <c r="T165" t="s">
        <v>62</v>
      </c>
    </row>
    <row r="166" spans="1:20" ht="26.4">
      <c r="A166" s="1" t="s">
        <v>182</v>
      </c>
      <c r="B166" s="1" t="s">
        <v>233</v>
      </c>
      <c r="C166" s="6" t="s">
        <v>234</v>
      </c>
      <c r="D166" t="b">
        <v>0</v>
      </c>
      <c r="E166" s="1" t="s">
        <v>12</v>
      </c>
      <c r="F166" s="1" t="s">
        <v>185</v>
      </c>
      <c r="G166" t="s">
        <v>22</v>
      </c>
      <c r="H166" s="1" t="b">
        <v>0</v>
      </c>
      <c r="I166" s="1" t="b">
        <v>0</v>
      </c>
      <c r="J166" s="1">
        <v>0</v>
      </c>
      <c r="K166" s="1" t="s">
        <v>113</v>
      </c>
      <c r="L166">
        <v>0</v>
      </c>
      <c r="M166" t="s">
        <v>44</v>
      </c>
      <c r="N166">
        <v>-1</v>
      </c>
      <c r="O166">
        <v>-1</v>
      </c>
      <c r="P166" t="s">
        <v>186</v>
      </c>
      <c r="Q166" s="4" t="s">
        <v>113</v>
      </c>
      <c r="R166" s="4"/>
      <c r="T166" t="s">
        <v>62</v>
      </c>
    </row>
    <row r="167" spans="1:20">
      <c r="A167" s="1" t="s">
        <v>182</v>
      </c>
      <c r="B167" s="1" t="s">
        <v>235</v>
      </c>
      <c r="C167" s="7" t="s">
        <v>236</v>
      </c>
      <c r="D167" t="b">
        <v>0</v>
      </c>
      <c r="E167" s="1" t="s">
        <v>12</v>
      </c>
      <c r="F167" s="1" t="s">
        <v>185</v>
      </c>
      <c r="G167" t="s">
        <v>22</v>
      </c>
      <c r="H167" s="1" t="b">
        <v>0</v>
      </c>
      <c r="I167" s="1" t="b">
        <v>0</v>
      </c>
      <c r="J167" s="1">
        <v>0</v>
      </c>
      <c r="K167" s="1" t="s">
        <v>113</v>
      </c>
      <c r="L167">
        <v>0</v>
      </c>
      <c r="M167" t="s">
        <v>44</v>
      </c>
      <c r="N167">
        <v>-1</v>
      </c>
      <c r="O167">
        <v>-1</v>
      </c>
      <c r="P167" t="s">
        <v>186</v>
      </c>
      <c r="Q167" s="4" t="s">
        <v>113</v>
      </c>
      <c r="R167" s="4"/>
      <c r="T167" t="s">
        <v>62</v>
      </c>
    </row>
    <row r="168" spans="1:20" ht="26.4">
      <c r="A168" s="1" t="s">
        <v>182</v>
      </c>
      <c r="B168" s="1" t="s">
        <v>237</v>
      </c>
      <c r="C168" s="7" t="s">
        <v>238</v>
      </c>
      <c r="D168" t="b">
        <v>0</v>
      </c>
      <c r="E168" s="1" t="s">
        <v>12</v>
      </c>
      <c r="F168" s="1" t="s">
        <v>185</v>
      </c>
      <c r="G168" t="s">
        <v>22</v>
      </c>
      <c r="H168" s="1" t="b">
        <v>0</v>
      </c>
      <c r="I168" s="1" t="b">
        <v>0</v>
      </c>
      <c r="J168" s="1">
        <v>0</v>
      </c>
      <c r="K168" s="1" t="s">
        <v>113</v>
      </c>
      <c r="L168">
        <v>0</v>
      </c>
      <c r="M168" t="s">
        <v>44</v>
      </c>
      <c r="N168">
        <v>-1</v>
      </c>
      <c r="O168">
        <v>-1</v>
      </c>
      <c r="P168" t="s">
        <v>186</v>
      </c>
      <c r="Q168" s="4" t="s">
        <v>113</v>
      </c>
      <c r="R168" s="4"/>
      <c r="T168" t="s">
        <v>62</v>
      </c>
    </row>
    <row r="169" spans="1:20" ht="26.4">
      <c r="A169" s="1" t="s">
        <v>182</v>
      </c>
      <c r="B169" s="1" t="s">
        <v>239</v>
      </c>
      <c r="C169" s="7" t="s">
        <v>240</v>
      </c>
      <c r="D169" t="b">
        <v>0</v>
      </c>
      <c r="E169" s="1" t="s">
        <v>12</v>
      </c>
      <c r="F169" s="1" t="s">
        <v>185</v>
      </c>
      <c r="G169" t="s">
        <v>22</v>
      </c>
      <c r="H169" s="1" t="b">
        <v>0</v>
      </c>
      <c r="I169" s="1" t="b">
        <v>0</v>
      </c>
      <c r="J169" s="1">
        <v>0</v>
      </c>
      <c r="K169" s="1" t="s">
        <v>113</v>
      </c>
      <c r="L169">
        <v>0</v>
      </c>
      <c r="M169" t="s">
        <v>44</v>
      </c>
      <c r="N169">
        <v>-1</v>
      </c>
      <c r="O169">
        <v>-1</v>
      </c>
      <c r="P169" t="s">
        <v>186</v>
      </c>
      <c r="Q169" s="4" t="s">
        <v>113</v>
      </c>
      <c r="R169" s="4"/>
      <c r="T169" t="s">
        <v>62</v>
      </c>
    </row>
    <row r="170" spans="1:20">
      <c r="A170" s="1" t="s">
        <v>182</v>
      </c>
      <c r="B170" s="1" t="s">
        <v>241</v>
      </c>
      <c r="C170" s="7" t="s">
        <v>242</v>
      </c>
      <c r="D170" t="b">
        <v>0</v>
      </c>
      <c r="E170" s="1" t="s">
        <v>12</v>
      </c>
      <c r="F170" s="1" t="s">
        <v>185</v>
      </c>
      <c r="G170" t="s">
        <v>22</v>
      </c>
      <c r="H170" s="1" t="b">
        <v>0</v>
      </c>
      <c r="I170" s="1" t="b">
        <v>0</v>
      </c>
      <c r="J170" s="1">
        <v>0</v>
      </c>
      <c r="K170" s="1" t="s">
        <v>113</v>
      </c>
      <c r="L170">
        <v>0</v>
      </c>
      <c r="M170" t="s">
        <v>44</v>
      </c>
      <c r="N170">
        <v>-1</v>
      </c>
      <c r="O170">
        <v>-1</v>
      </c>
      <c r="P170" t="s">
        <v>186</v>
      </c>
      <c r="Q170" s="4" t="s">
        <v>113</v>
      </c>
      <c r="R170" s="4"/>
      <c r="T170" t="s">
        <v>62</v>
      </c>
    </row>
    <row r="171" spans="1:20" ht="26.4">
      <c r="A171" s="1" t="s">
        <v>182</v>
      </c>
      <c r="B171" s="1" t="s">
        <v>243</v>
      </c>
      <c r="C171" s="7" t="s">
        <v>244</v>
      </c>
      <c r="D171" t="b">
        <v>0</v>
      </c>
      <c r="E171" s="1" t="s">
        <v>12</v>
      </c>
      <c r="F171" s="1" t="s">
        <v>185</v>
      </c>
      <c r="G171" t="s">
        <v>22</v>
      </c>
      <c r="H171" s="1" t="b">
        <v>0</v>
      </c>
      <c r="I171" s="1" t="b">
        <v>0</v>
      </c>
      <c r="J171" s="1">
        <v>0</v>
      </c>
      <c r="K171" s="1" t="s">
        <v>113</v>
      </c>
      <c r="L171">
        <v>0</v>
      </c>
      <c r="M171" t="s">
        <v>44</v>
      </c>
      <c r="N171">
        <v>-1</v>
      </c>
      <c r="O171">
        <v>-1</v>
      </c>
      <c r="P171" t="s">
        <v>186</v>
      </c>
      <c r="Q171" s="4" t="s">
        <v>113</v>
      </c>
      <c r="R171" s="4"/>
      <c r="T171" t="s">
        <v>62</v>
      </c>
    </row>
    <row r="172" spans="1:20">
      <c r="A172" s="1" t="s">
        <v>182</v>
      </c>
      <c r="B172" s="1" t="s">
        <v>245</v>
      </c>
      <c r="C172" s="7" t="s">
        <v>246</v>
      </c>
      <c r="D172" t="b">
        <v>0</v>
      </c>
      <c r="E172" s="1" t="s">
        <v>12</v>
      </c>
      <c r="F172" s="1" t="s">
        <v>185</v>
      </c>
      <c r="G172" t="s">
        <v>22</v>
      </c>
      <c r="H172" s="1" t="b">
        <v>0</v>
      </c>
      <c r="I172" s="1" t="b">
        <v>0</v>
      </c>
      <c r="J172" s="1">
        <v>0</v>
      </c>
      <c r="K172" s="1" t="s">
        <v>113</v>
      </c>
      <c r="L172">
        <v>0</v>
      </c>
      <c r="M172" t="s">
        <v>44</v>
      </c>
      <c r="N172">
        <v>-1</v>
      </c>
      <c r="O172">
        <v>-1</v>
      </c>
      <c r="P172" t="s">
        <v>186</v>
      </c>
      <c r="Q172" s="4" t="s">
        <v>113</v>
      </c>
      <c r="R172" s="4"/>
      <c r="T172" t="s">
        <v>62</v>
      </c>
    </row>
    <row r="173" spans="1:20" ht="15.45" customHeight="1">
      <c r="A173" s="1" t="s">
        <v>182</v>
      </c>
      <c r="B173" s="1" t="s">
        <v>247</v>
      </c>
      <c r="C173" s="6" t="s">
        <v>248</v>
      </c>
      <c r="D173" t="b">
        <v>0</v>
      </c>
      <c r="E173" s="1" t="s">
        <v>12</v>
      </c>
      <c r="F173" s="1" t="s">
        <v>185</v>
      </c>
      <c r="G173" t="s">
        <v>22</v>
      </c>
      <c r="H173" s="1" t="b">
        <v>0</v>
      </c>
      <c r="I173" s="1" t="b">
        <v>0</v>
      </c>
      <c r="J173" s="1">
        <v>0</v>
      </c>
      <c r="K173" s="1" t="s">
        <v>113</v>
      </c>
      <c r="L173">
        <v>0</v>
      </c>
      <c r="M173" t="s">
        <v>44</v>
      </c>
      <c r="N173">
        <v>-1</v>
      </c>
      <c r="O173">
        <v>-1</v>
      </c>
      <c r="P173" t="s">
        <v>186</v>
      </c>
      <c r="Q173" s="4" t="s">
        <v>113</v>
      </c>
      <c r="R173" s="4"/>
      <c r="T173" t="s">
        <v>62</v>
      </c>
    </row>
    <row r="174" spans="1:20" ht="15.9" customHeight="1">
      <c r="A174" s="1" t="s">
        <v>182</v>
      </c>
      <c r="B174" s="1" t="s">
        <v>249</v>
      </c>
      <c r="C174" s="6" t="s">
        <v>250</v>
      </c>
      <c r="D174" t="b">
        <v>0</v>
      </c>
      <c r="E174" s="1" t="s">
        <v>12</v>
      </c>
      <c r="F174" s="1" t="s">
        <v>185</v>
      </c>
      <c r="G174" t="s">
        <v>22</v>
      </c>
      <c r="H174" s="1" t="b">
        <v>0</v>
      </c>
      <c r="I174" s="1" t="b">
        <v>0</v>
      </c>
      <c r="J174" s="1">
        <v>0</v>
      </c>
      <c r="K174" s="1" t="s">
        <v>113</v>
      </c>
      <c r="L174">
        <v>0</v>
      </c>
      <c r="M174" t="s">
        <v>44</v>
      </c>
      <c r="N174">
        <v>-1</v>
      </c>
      <c r="O174">
        <v>-1</v>
      </c>
      <c r="P174" t="s">
        <v>186</v>
      </c>
      <c r="Q174" s="4" t="s">
        <v>113</v>
      </c>
      <c r="R174" s="4"/>
      <c r="T174" t="s">
        <v>62</v>
      </c>
    </row>
    <row r="175" spans="1:20" ht="26.4">
      <c r="A175" s="1" t="s">
        <v>182</v>
      </c>
      <c r="B175" s="1" t="s">
        <v>251</v>
      </c>
      <c r="C175" s="6" t="s">
        <v>252</v>
      </c>
      <c r="D175" t="b">
        <v>0</v>
      </c>
      <c r="E175" s="1" t="s">
        <v>12</v>
      </c>
      <c r="F175" s="1" t="s">
        <v>185</v>
      </c>
      <c r="G175" t="s">
        <v>22</v>
      </c>
      <c r="H175" s="1" t="b">
        <v>0</v>
      </c>
      <c r="I175" s="1" t="b">
        <v>0</v>
      </c>
      <c r="J175" s="1">
        <v>0</v>
      </c>
      <c r="K175" s="1" t="s">
        <v>113</v>
      </c>
      <c r="L175">
        <v>0</v>
      </c>
      <c r="M175" t="s">
        <v>44</v>
      </c>
      <c r="N175">
        <v>-1</v>
      </c>
      <c r="O175">
        <v>-1</v>
      </c>
      <c r="P175" t="s">
        <v>186</v>
      </c>
      <c r="Q175" s="4" t="s">
        <v>113</v>
      </c>
      <c r="R175" s="4"/>
      <c r="T175" t="s">
        <v>62</v>
      </c>
    </row>
    <row r="176" spans="1:20" ht="26.4">
      <c r="A176" s="1" t="s">
        <v>182</v>
      </c>
      <c r="B176" s="1" t="s">
        <v>253</v>
      </c>
      <c r="C176" s="6" t="s">
        <v>254</v>
      </c>
      <c r="D176" t="b">
        <v>0</v>
      </c>
      <c r="E176" s="1" t="s">
        <v>12</v>
      </c>
      <c r="F176" s="1" t="s">
        <v>185</v>
      </c>
      <c r="G176" t="s">
        <v>22</v>
      </c>
      <c r="H176" s="1" t="b">
        <v>0</v>
      </c>
      <c r="I176" s="1" t="b">
        <v>0</v>
      </c>
      <c r="J176" s="1">
        <v>0</v>
      </c>
      <c r="K176" s="1" t="s">
        <v>113</v>
      </c>
      <c r="L176">
        <v>0</v>
      </c>
      <c r="M176" t="s">
        <v>44</v>
      </c>
      <c r="N176">
        <v>-1</v>
      </c>
      <c r="O176">
        <v>-1</v>
      </c>
      <c r="P176" t="s">
        <v>186</v>
      </c>
      <c r="Q176" s="4" t="s">
        <v>113</v>
      </c>
      <c r="R176" s="4"/>
      <c r="T176" t="s">
        <v>62</v>
      </c>
    </row>
    <row r="177" spans="1:20" ht="26.4">
      <c r="A177" s="1" t="s">
        <v>182</v>
      </c>
      <c r="B177" s="1" t="s">
        <v>255</v>
      </c>
      <c r="C177" s="6" t="s">
        <v>256</v>
      </c>
      <c r="D177" t="b">
        <v>0</v>
      </c>
      <c r="E177" s="1" t="s">
        <v>12</v>
      </c>
      <c r="F177" s="1" t="s">
        <v>185</v>
      </c>
      <c r="G177" t="s">
        <v>22</v>
      </c>
      <c r="H177" s="1" t="b">
        <v>0</v>
      </c>
      <c r="I177" s="1" t="b">
        <v>0</v>
      </c>
      <c r="J177" s="1">
        <v>0</v>
      </c>
      <c r="K177" s="1" t="s">
        <v>113</v>
      </c>
      <c r="L177">
        <v>0</v>
      </c>
      <c r="M177" t="s">
        <v>44</v>
      </c>
      <c r="N177">
        <v>-1</v>
      </c>
      <c r="O177">
        <v>-1</v>
      </c>
      <c r="P177" t="s">
        <v>186</v>
      </c>
      <c r="Q177" s="4" t="s">
        <v>113</v>
      </c>
      <c r="R177" s="4"/>
      <c r="T177" t="s">
        <v>62</v>
      </c>
    </row>
    <row r="178" spans="1:20" ht="26.4">
      <c r="A178" s="1" t="s">
        <v>182</v>
      </c>
      <c r="B178" s="1" t="s">
        <v>257</v>
      </c>
      <c r="C178" s="6" t="s">
        <v>258</v>
      </c>
      <c r="D178" t="b">
        <v>0</v>
      </c>
      <c r="E178" s="1" t="s">
        <v>12</v>
      </c>
      <c r="F178" s="1" t="s">
        <v>185</v>
      </c>
      <c r="G178" t="s">
        <v>22</v>
      </c>
      <c r="H178" s="1" t="b">
        <v>0</v>
      </c>
      <c r="I178" s="1" t="b">
        <v>0</v>
      </c>
      <c r="J178" s="1">
        <v>0</v>
      </c>
      <c r="K178" s="1" t="s">
        <v>113</v>
      </c>
      <c r="L178">
        <v>0</v>
      </c>
      <c r="M178" t="s">
        <v>44</v>
      </c>
      <c r="N178">
        <v>-1</v>
      </c>
      <c r="O178">
        <v>-1</v>
      </c>
      <c r="P178" t="s">
        <v>186</v>
      </c>
      <c r="Q178" s="4" t="s">
        <v>113</v>
      </c>
      <c r="R178" s="4"/>
      <c r="T178" t="s">
        <v>62</v>
      </c>
    </row>
    <row r="179" spans="1:20">
      <c r="A179" s="1" t="s">
        <v>182</v>
      </c>
      <c r="B179" s="1" t="s">
        <v>259</v>
      </c>
      <c r="C179" s="7" t="s">
        <v>260</v>
      </c>
      <c r="D179" t="b">
        <v>0</v>
      </c>
      <c r="E179" s="1" t="s">
        <v>12</v>
      </c>
      <c r="F179" s="1" t="s">
        <v>185</v>
      </c>
      <c r="G179" t="s">
        <v>22</v>
      </c>
      <c r="H179" s="1" t="b">
        <v>0</v>
      </c>
      <c r="I179" s="1" t="b">
        <v>0</v>
      </c>
      <c r="J179" s="1">
        <v>0</v>
      </c>
      <c r="K179" t="s">
        <v>113</v>
      </c>
      <c r="L179">
        <v>0</v>
      </c>
      <c r="M179" t="s">
        <v>44</v>
      </c>
      <c r="N179">
        <v>-1</v>
      </c>
      <c r="O179">
        <v>-1</v>
      </c>
      <c r="P179" t="s">
        <v>186</v>
      </c>
      <c r="Q179" s="4" t="s">
        <v>113</v>
      </c>
      <c r="R179" s="4"/>
      <c r="T179" t="s">
        <v>62</v>
      </c>
    </row>
    <row r="180" spans="1:20" ht="145.19999999999999">
      <c r="A180" s="1" t="s">
        <v>182</v>
      </c>
      <c r="B180" s="1" t="s">
        <v>261</v>
      </c>
      <c r="C180" s="7" t="s">
        <v>262</v>
      </c>
      <c r="D180" t="b">
        <v>0</v>
      </c>
      <c r="E180" s="1" t="s">
        <v>12</v>
      </c>
      <c r="F180" s="1" t="s">
        <v>185</v>
      </c>
      <c r="G180" t="s">
        <v>22</v>
      </c>
      <c r="H180" s="1" t="b">
        <v>0</v>
      </c>
      <c r="I180" s="1" t="b">
        <v>0</v>
      </c>
      <c r="J180" s="1">
        <v>0</v>
      </c>
      <c r="K180" t="s">
        <v>113</v>
      </c>
      <c r="L180">
        <v>0</v>
      </c>
      <c r="M180" t="s">
        <v>44</v>
      </c>
      <c r="N180">
        <v>-1</v>
      </c>
      <c r="O180">
        <v>-1</v>
      </c>
      <c r="P180" t="s">
        <v>186</v>
      </c>
      <c r="Q180" s="4" t="s">
        <v>113</v>
      </c>
      <c r="R180" s="4"/>
      <c r="T180" t="s">
        <v>62</v>
      </c>
    </row>
    <row r="181" spans="1:20" ht="26.4">
      <c r="A181" s="1" t="s">
        <v>182</v>
      </c>
      <c r="B181" s="1" t="s">
        <v>263</v>
      </c>
      <c r="C181" s="10" t="s">
        <v>264</v>
      </c>
      <c r="D181" t="b">
        <v>0</v>
      </c>
      <c r="E181" s="1" t="s">
        <v>12</v>
      </c>
      <c r="F181" s="1" t="s">
        <v>185</v>
      </c>
      <c r="G181" t="s">
        <v>22</v>
      </c>
      <c r="H181" s="1" t="b">
        <v>0</v>
      </c>
      <c r="I181" s="1" t="b">
        <v>0</v>
      </c>
      <c r="J181" s="1">
        <v>0</v>
      </c>
      <c r="K181" t="s">
        <v>113</v>
      </c>
      <c r="L181">
        <v>0</v>
      </c>
      <c r="M181" t="s">
        <v>44</v>
      </c>
      <c r="N181">
        <v>-1</v>
      </c>
      <c r="O181">
        <v>-1</v>
      </c>
      <c r="P181" t="s">
        <v>186</v>
      </c>
      <c r="Q181" s="4" t="s">
        <v>113</v>
      </c>
      <c r="R181" s="4"/>
      <c r="T181" t="s">
        <v>62</v>
      </c>
    </row>
    <row r="182" spans="1:20" ht="26.4">
      <c r="A182" s="1" t="s">
        <v>182</v>
      </c>
      <c r="B182" s="1" t="s">
        <v>265</v>
      </c>
      <c r="C182" s="7" t="s">
        <v>266</v>
      </c>
      <c r="D182" t="b">
        <v>0</v>
      </c>
      <c r="E182" s="1" t="s">
        <v>12</v>
      </c>
      <c r="F182" s="1" t="s">
        <v>185</v>
      </c>
      <c r="G182" t="s">
        <v>22</v>
      </c>
      <c r="H182" s="1" t="b">
        <v>0</v>
      </c>
      <c r="I182" s="1" t="b">
        <v>0</v>
      </c>
      <c r="J182" s="1">
        <v>0</v>
      </c>
      <c r="K182" t="s">
        <v>113</v>
      </c>
      <c r="L182">
        <v>0</v>
      </c>
      <c r="M182" t="s">
        <v>44</v>
      </c>
      <c r="N182">
        <v>-1</v>
      </c>
      <c r="O182">
        <v>-1</v>
      </c>
      <c r="P182" t="s">
        <v>186</v>
      </c>
      <c r="Q182" s="4" t="s">
        <v>113</v>
      </c>
      <c r="R182" s="4"/>
      <c r="T182" t="s">
        <v>62</v>
      </c>
    </row>
    <row r="183" spans="1:20">
      <c r="A183" s="1"/>
      <c r="B183" s="1"/>
      <c r="C183" s="7"/>
      <c r="E183" s="1"/>
      <c r="O183"/>
      <c r="P183"/>
      <c r="Q183" s="4"/>
      <c r="R183" s="4"/>
      <c r="T183"/>
    </row>
    <row r="184" spans="1:20" ht="13.65" customHeight="1">
      <c r="A184" s="1" t="s">
        <v>758</v>
      </c>
      <c r="C184" s="7"/>
      <c r="O184"/>
      <c r="P184"/>
      <c r="Q184" s="4"/>
      <c r="R184" s="4"/>
      <c r="T184"/>
    </row>
    <row r="185" spans="1:20" ht="13.65" customHeight="1">
      <c r="A185" s="1" t="s">
        <v>758</v>
      </c>
      <c r="B185" t="s">
        <v>138</v>
      </c>
      <c r="C185" s="7" t="s">
        <v>775</v>
      </c>
      <c r="O185"/>
      <c r="P185"/>
      <c r="Q185" s="4"/>
      <c r="R185" s="4"/>
      <c r="T185"/>
    </row>
    <row r="186" spans="1:20">
      <c r="A186" s="1" t="s">
        <v>758</v>
      </c>
      <c r="B186" s="1" t="s">
        <v>759</v>
      </c>
      <c r="C186" s="7" t="s">
        <v>267</v>
      </c>
      <c r="D186" t="b">
        <v>0</v>
      </c>
      <c r="E186" s="1" t="s">
        <v>13</v>
      </c>
      <c r="F186" s="1" t="s">
        <v>268</v>
      </c>
      <c r="G186" t="s">
        <v>22</v>
      </c>
      <c r="H186" s="1" t="b">
        <v>1</v>
      </c>
      <c r="I186" s="1" t="b">
        <v>1</v>
      </c>
      <c r="J186" s="1"/>
      <c r="K186" t="s">
        <v>27</v>
      </c>
      <c r="L186">
        <v>0</v>
      </c>
      <c r="M186" s="1" t="s">
        <v>45</v>
      </c>
      <c r="N186">
        <v>-1</v>
      </c>
      <c r="O186">
        <v>-1</v>
      </c>
      <c r="P186">
        <v>0</v>
      </c>
      <c r="Q186" s="2">
        <v>1000</v>
      </c>
      <c r="R186" s="2"/>
      <c r="T186" t="s">
        <v>62</v>
      </c>
    </row>
    <row r="187" spans="1:20" ht="26.4">
      <c r="A187" s="1" t="s">
        <v>758</v>
      </c>
      <c r="B187" s="1" t="s">
        <v>760</v>
      </c>
      <c r="C187" s="7" t="s">
        <v>269</v>
      </c>
      <c r="D187" t="b">
        <v>0</v>
      </c>
      <c r="E187" s="1" t="s">
        <v>13</v>
      </c>
      <c r="F187" s="1" t="s">
        <v>270</v>
      </c>
      <c r="G187" t="s">
        <v>29</v>
      </c>
      <c r="H187" s="1" t="b">
        <v>1</v>
      </c>
      <c r="I187" s="1" t="b">
        <v>1</v>
      </c>
      <c r="J187" s="1"/>
      <c r="K187" t="s">
        <v>27</v>
      </c>
      <c r="L187">
        <v>0</v>
      </c>
      <c r="M187" s="1" t="s">
        <v>45</v>
      </c>
      <c r="N187">
        <v>-1</v>
      </c>
      <c r="O187">
        <v>3</v>
      </c>
      <c r="P187">
        <v>0</v>
      </c>
      <c r="Q187" s="2">
        <v>1000</v>
      </c>
      <c r="R187" s="2"/>
      <c r="T187" t="s">
        <v>62</v>
      </c>
    </row>
    <row r="188" spans="1:20">
      <c r="A188" s="1" t="s">
        <v>758</v>
      </c>
      <c r="B188" s="1" t="s">
        <v>761</v>
      </c>
      <c r="C188" s="7" t="s">
        <v>271</v>
      </c>
      <c r="D188" t="b">
        <v>0</v>
      </c>
      <c r="E188" s="1" t="s">
        <v>13</v>
      </c>
      <c r="F188" s="1" t="s">
        <v>270</v>
      </c>
      <c r="G188" t="s">
        <v>29</v>
      </c>
      <c r="H188" s="1" t="b">
        <v>1</v>
      </c>
      <c r="I188" s="1" t="b">
        <v>1</v>
      </c>
      <c r="J188" s="1"/>
      <c r="K188" t="s">
        <v>27</v>
      </c>
      <c r="L188">
        <v>0</v>
      </c>
      <c r="M188" s="1" t="s">
        <v>45</v>
      </c>
      <c r="N188">
        <v>-1</v>
      </c>
      <c r="O188">
        <v>3</v>
      </c>
      <c r="P188">
        <v>0</v>
      </c>
      <c r="Q188" s="2">
        <v>1000</v>
      </c>
      <c r="R188" s="2"/>
      <c r="T188" t="s">
        <v>62</v>
      </c>
    </row>
    <row r="189" spans="1:20">
      <c r="A189" s="1" t="s">
        <v>758</v>
      </c>
      <c r="B189" s="1" t="s">
        <v>762</v>
      </c>
      <c r="C189" s="7" t="s">
        <v>272</v>
      </c>
      <c r="D189" t="b">
        <v>0</v>
      </c>
      <c r="E189" s="1" t="s">
        <v>13</v>
      </c>
      <c r="F189" s="1" t="s">
        <v>270</v>
      </c>
      <c r="G189" t="s">
        <v>29</v>
      </c>
      <c r="H189" s="1" t="b">
        <v>1</v>
      </c>
      <c r="I189" s="1" t="b">
        <v>1</v>
      </c>
      <c r="J189" s="1"/>
      <c r="K189" t="s">
        <v>27</v>
      </c>
      <c r="L189">
        <v>0</v>
      </c>
      <c r="M189" s="1" t="s">
        <v>45</v>
      </c>
      <c r="N189">
        <v>-1</v>
      </c>
      <c r="O189">
        <v>3</v>
      </c>
      <c r="P189">
        <v>0</v>
      </c>
      <c r="Q189" s="2">
        <v>1000</v>
      </c>
      <c r="R189" s="2"/>
      <c r="T189" t="s">
        <v>62</v>
      </c>
    </row>
    <row r="190" spans="1:20">
      <c r="A190" s="1" t="s">
        <v>758</v>
      </c>
      <c r="B190" s="1" t="s">
        <v>763</v>
      </c>
      <c r="C190" s="7" t="s">
        <v>273</v>
      </c>
      <c r="D190" t="b">
        <v>0</v>
      </c>
      <c r="E190" s="1" t="s">
        <v>13</v>
      </c>
      <c r="F190" s="1" t="s">
        <v>274</v>
      </c>
      <c r="G190" t="s">
        <v>22</v>
      </c>
      <c r="H190" s="1" t="b">
        <v>1</v>
      </c>
      <c r="I190" s="1" t="b">
        <v>1</v>
      </c>
      <c r="J190" s="1"/>
      <c r="K190" t="s">
        <v>27</v>
      </c>
      <c r="L190">
        <v>0</v>
      </c>
      <c r="M190" s="1" t="s">
        <v>45</v>
      </c>
      <c r="N190">
        <v>-1</v>
      </c>
      <c r="O190">
        <v>10</v>
      </c>
      <c r="P190">
        <v>0</v>
      </c>
      <c r="Q190" s="2">
        <v>1000</v>
      </c>
      <c r="R190" s="2"/>
      <c r="T190" t="s">
        <v>62</v>
      </c>
    </row>
    <row r="191" spans="1:20">
      <c r="A191" s="1" t="s">
        <v>758</v>
      </c>
      <c r="B191" s="1" t="s">
        <v>764</v>
      </c>
      <c r="C191" s="7" t="s">
        <v>275</v>
      </c>
      <c r="D191" t="b">
        <v>0</v>
      </c>
      <c r="E191" s="1" t="s">
        <v>13</v>
      </c>
      <c r="F191" s="1" t="s">
        <v>270</v>
      </c>
      <c r="G191" t="s">
        <v>29</v>
      </c>
      <c r="H191" s="1" t="b">
        <v>1</v>
      </c>
      <c r="I191" s="1" t="b">
        <v>1</v>
      </c>
      <c r="J191" s="1"/>
      <c r="K191" t="s">
        <v>27</v>
      </c>
      <c r="L191">
        <v>0</v>
      </c>
      <c r="M191" s="1" t="s">
        <v>45</v>
      </c>
      <c r="N191">
        <v>-1</v>
      </c>
      <c r="O191">
        <v>3</v>
      </c>
      <c r="P191">
        <v>0</v>
      </c>
      <c r="Q191" s="2">
        <v>1000</v>
      </c>
      <c r="R191" s="2"/>
      <c r="T191" t="s">
        <v>62</v>
      </c>
    </row>
    <row r="192" spans="1:20">
      <c r="A192" s="1" t="s">
        <v>758</v>
      </c>
      <c r="B192" s="1" t="s">
        <v>765</v>
      </c>
      <c r="C192" s="7" t="s">
        <v>276</v>
      </c>
      <c r="D192" t="b">
        <v>0</v>
      </c>
      <c r="E192" s="1" t="s">
        <v>13</v>
      </c>
      <c r="F192" s="1" t="s">
        <v>274</v>
      </c>
      <c r="G192" t="s">
        <v>22</v>
      </c>
      <c r="H192" s="1" t="b">
        <v>1</v>
      </c>
      <c r="I192" s="1" t="b">
        <v>1</v>
      </c>
      <c r="J192" s="1"/>
      <c r="K192" t="s">
        <v>27</v>
      </c>
      <c r="L192">
        <v>0</v>
      </c>
      <c r="M192" s="1" t="s">
        <v>45</v>
      </c>
      <c r="N192">
        <v>-1</v>
      </c>
      <c r="O192">
        <v>-1</v>
      </c>
      <c r="P192">
        <v>0</v>
      </c>
      <c r="Q192" s="2" t="s">
        <v>277</v>
      </c>
      <c r="R192" s="2"/>
      <c r="T192" t="s">
        <v>62</v>
      </c>
    </row>
    <row r="193" spans="1:20">
      <c r="A193" s="1" t="s">
        <v>758</v>
      </c>
      <c r="B193" s="1" t="s">
        <v>766</v>
      </c>
      <c r="C193" s="7" t="s">
        <v>278</v>
      </c>
      <c r="D193" t="b">
        <v>0</v>
      </c>
      <c r="E193" s="1" t="s">
        <v>13</v>
      </c>
      <c r="F193" s="1" t="s">
        <v>279</v>
      </c>
      <c r="G193" t="s">
        <v>22</v>
      </c>
      <c r="H193" s="1" t="b">
        <v>1</v>
      </c>
      <c r="I193" s="1" t="b">
        <v>1</v>
      </c>
      <c r="J193" t="s">
        <v>89</v>
      </c>
      <c r="K193" t="s">
        <v>27</v>
      </c>
      <c r="L193">
        <v>0</v>
      </c>
      <c r="M193" s="1" t="s">
        <v>45</v>
      </c>
      <c r="N193">
        <v>-1</v>
      </c>
      <c r="O193">
        <v>-1</v>
      </c>
      <c r="P193" t="s">
        <v>280</v>
      </c>
      <c r="Q193" s="2" t="s">
        <v>89</v>
      </c>
      <c r="R193" s="2"/>
      <c r="T193" t="s">
        <v>62</v>
      </c>
    </row>
    <row r="194" spans="1:20">
      <c r="A194" s="1" t="s">
        <v>758</v>
      </c>
      <c r="B194" s="1" t="s">
        <v>767</v>
      </c>
      <c r="C194" s="7" t="s">
        <v>281</v>
      </c>
      <c r="D194" t="b">
        <v>0</v>
      </c>
      <c r="E194" s="1" t="s">
        <v>13</v>
      </c>
      <c r="F194" s="1" t="s">
        <v>282</v>
      </c>
      <c r="G194" t="s">
        <v>22</v>
      </c>
      <c r="H194" s="1" t="b">
        <v>1</v>
      </c>
      <c r="I194" s="1" t="b">
        <v>1</v>
      </c>
      <c r="J194" s="1"/>
      <c r="K194" t="s">
        <v>27</v>
      </c>
      <c r="L194">
        <v>0</v>
      </c>
      <c r="M194" s="1" t="s">
        <v>45</v>
      </c>
      <c r="N194">
        <v>-1</v>
      </c>
      <c r="O194">
        <v>-1</v>
      </c>
      <c r="P194">
        <v>0</v>
      </c>
      <c r="Q194" s="2" t="s">
        <v>89</v>
      </c>
      <c r="R194" s="2"/>
      <c r="T194" t="s">
        <v>62</v>
      </c>
    </row>
    <row r="195" spans="1:20">
      <c r="A195" s="1" t="s">
        <v>758</v>
      </c>
      <c r="B195" s="1" t="s">
        <v>768</v>
      </c>
      <c r="C195" s="7" t="s">
        <v>283</v>
      </c>
      <c r="D195" t="b">
        <v>0</v>
      </c>
      <c r="E195" s="1" t="s">
        <v>13</v>
      </c>
      <c r="F195" s="1" t="s">
        <v>268</v>
      </c>
      <c r="G195" t="s">
        <v>22</v>
      </c>
      <c r="H195" s="1" t="b">
        <v>1</v>
      </c>
      <c r="I195" s="1" t="b">
        <v>1</v>
      </c>
      <c r="J195" s="1"/>
      <c r="K195" t="s">
        <v>27</v>
      </c>
      <c r="L195">
        <v>0</v>
      </c>
      <c r="M195" s="1" t="s">
        <v>45</v>
      </c>
      <c r="N195">
        <v>-1</v>
      </c>
      <c r="O195">
        <v>-1</v>
      </c>
      <c r="P195">
        <v>0</v>
      </c>
      <c r="Q195" s="2" t="s">
        <v>277</v>
      </c>
      <c r="R195" s="2"/>
      <c r="T195" t="s">
        <v>62</v>
      </c>
    </row>
    <row r="196" spans="1:20">
      <c r="A196" s="1" t="s">
        <v>758</v>
      </c>
      <c r="B196" s="1" t="s">
        <v>769</v>
      </c>
      <c r="C196" s="7" t="s">
        <v>284</v>
      </c>
      <c r="D196" t="b">
        <v>0</v>
      </c>
      <c r="E196" s="1" t="s">
        <v>13</v>
      </c>
      <c r="F196" s="1" t="s">
        <v>270</v>
      </c>
      <c r="G196" t="s">
        <v>29</v>
      </c>
      <c r="H196" s="1" t="b">
        <v>1</v>
      </c>
      <c r="I196" s="1" t="b">
        <v>1</v>
      </c>
      <c r="J196" s="1"/>
      <c r="K196" t="s">
        <v>27</v>
      </c>
      <c r="L196">
        <v>0</v>
      </c>
      <c r="M196" s="1" t="s">
        <v>45</v>
      </c>
      <c r="N196">
        <v>-1</v>
      </c>
      <c r="O196">
        <v>3</v>
      </c>
      <c r="P196">
        <v>0</v>
      </c>
      <c r="Q196" s="2">
        <v>1000</v>
      </c>
      <c r="R196" s="2"/>
      <c r="T196" t="s">
        <v>62</v>
      </c>
    </row>
    <row r="197" spans="1:20">
      <c r="A197" s="1" t="s">
        <v>758</v>
      </c>
      <c r="B197" s="1" t="s">
        <v>770</v>
      </c>
      <c r="C197" s="7" t="s">
        <v>285</v>
      </c>
      <c r="D197" t="b">
        <v>0</v>
      </c>
      <c r="E197" s="1" t="s">
        <v>13</v>
      </c>
      <c r="F197" s="1" t="s">
        <v>270</v>
      </c>
      <c r="G197" t="s">
        <v>29</v>
      </c>
      <c r="H197" s="1" t="b">
        <v>1</v>
      </c>
      <c r="I197" s="1" t="b">
        <v>1</v>
      </c>
      <c r="J197" s="1"/>
      <c r="K197" t="s">
        <v>27</v>
      </c>
      <c r="L197">
        <v>0</v>
      </c>
      <c r="M197" s="1" t="s">
        <v>45</v>
      </c>
      <c r="N197">
        <v>-1</v>
      </c>
      <c r="O197">
        <v>3</v>
      </c>
      <c r="P197">
        <v>0</v>
      </c>
      <c r="Q197" s="2">
        <v>1000</v>
      </c>
      <c r="R197" s="2"/>
      <c r="T197" t="s">
        <v>62</v>
      </c>
    </row>
    <row r="198" spans="1:20">
      <c r="A198" s="1" t="s">
        <v>758</v>
      </c>
      <c r="B198" s="1" t="s">
        <v>771</v>
      </c>
      <c r="C198" s="7" t="s">
        <v>286</v>
      </c>
      <c r="D198" t="b">
        <v>0</v>
      </c>
      <c r="E198" s="1" t="s">
        <v>13</v>
      </c>
      <c r="F198" s="1" t="s">
        <v>274</v>
      </c>
      <c r="G198" t="s">
        <v>22</v>
      </c>
      <c r="H198" s="1" t="b">
        <v>1</v>
      </c>
      <c r="I198" s="1" t="b">
        <v>1</v>
      </c>
      <c r="J198" s="1"/>
      <c r="K198" t="s">
        <v>27</v>
      </c>
      <c r="L198">
        <v>0</v>
      </c>
      <c r="M198" s="1" t="s">
        <v>45</v>
      </c>
      <c r="N198">
        <v>-1</v>
      </c>
      <c r="O198">
        <v>3</v>
      </c>
      <c r="P198">
        <v>0</v>
      </c>
      <c r="Q198" s="2">
        <v>1000</v>
      </c>
      <c r="R198" s="2"/>
      <c r="T198" t="s">
        <v>62</v>
      </c>
    </row>
    <row r="199" spans="1:20">
      <c r="A199" s="1" t="s">
        <v>758</v>
      </c>
      <c r="B199" s="1" t="s">
        <v>772</v>
      </c>
      <c r="C199" s="7" t="s">
        <v>287</v>
      </c>
      <c r="D199" t="b">
        <v>0</v>
      </c>
      <c r="E199" s="1" t="s">
        <v>13</v>
      </c>
      <c r="F199" s="1" t="s">
        <v>270</v>
      </c>
      <c r="G199" t="s">
        <v>29</v>
      </c>
      <c r="H199" s="1" t="b">
        <v>1</v>
      </c>
      <c r="I199" s="1" t="b">
        <v>1</v>
      </c>
      <c r="J199" s="1"/>
      <c r="K199" t="s">
        <v>27</v>
      </c>
      <c r="L199">
        <v>0</v>
      </c>
      <c r="M199" s="1" t="s">
        <v>45</v>
      </c>
      <c r="N199">
        <v>-1</v>
      </c>
      <c r="O199">
        <v>3</v>
      </c>
      <c r="P199">
        <v>0</v>
      </c>
      <c r="Q199" s="2">
        <v>1000</v>
      </c>
      <c r="R199" s="2"/>
      <c r="T199" t="s">
        <v>62</v>
      </c>
    </row>
    <row r="200" spans="1:20" ht="15.75" customHeight="1">
      <c r="A200" s="1" t="s">
        <v>758</v>
      </c>
      <c r="B200" s="1" t="s">
        <v>773</v>
      </c>
      <c r="C200" s="7" t="s">
        <v>288</v>
      </c>
      <c r="D200" t="b">
        <v>0</v>
      </c>
      <c r="E200" s="1" t="s">
        <v>13</v>
      </c>
      <c r="F200" s="1" t="s">
        <v>274</v>
      </c>
      <c r="G200" t="s">
        <v>22</v>
      </c>
      <c r="H200" s="1" t="b">
        <v>1</v>
      </c>
      <c r="I200" s="1" t="b">
        <v>1</v>
      </c>
      <c r="J200" s="1"/>
      <c r="K200" t="s">
        <v>27</v>
      </c>
      <c r="L200">
        <v>0</v>
      </c>
      <c r="M200" s="1" t="s">
        <v>45</v>
      </c>
      <c r="N200">
        <v>-1</v>
      </c>
      <c r="O200">
        <v>-1</v>
      </c>
      <c r="P200">
        <v>0</v>
      </c>
      <c r="Q200" s="2" t="s">
        <v>277</v>
      </c>
      <c r="R200" s="2"/>
      <c r="T200" t="s">
        <v>62</v>
      </c>
    </row>
    <row r="201" spans="1:20" ht="13.65" customHeight="1">
      <c r="A201" s="1" t="s">
        <v>758</v>
      </c>
      <c r="B201" s="1" t="s">
        <v>774</v>
      </c>
      <c r="C201" s="7" t="s">
        <v>289</v>
      </c>
      <c r="D201" t="b">
        <v>0</v>
      </c>
      <c r="E201" s="1" t="s">
        <v>13</v>
      </c>
      <c r="F201" s="1" t="s">
        <v>178</v>
      </c>
      <c r="G201" t="s">
        <v>22</v>
      </c>
      <c r="H201" s="1" t="b">
        <v>1</v>
      </c>
      <c r="I201" s="1" t="b">
        <v>1</v>
      </c>
      <c r="J201" t="s">
        <v>89</v>
      </c>
      <c r="K201" t="s">
        <v>27</v>
      </c>
      <c r="L201">
        <v>0</v>
      </c>
      <c r="M201" s="1" t="s">
        <v>45</v>
      </c>
      <c r="N201">
        <v>-1</v>
      </c>
      <c r="O201">
        <v>-1</v>
      </c>
      <c r="P201" t="s">
        <v>280</v>
      </c>
      <c r="Q201" s="2" t="s">
        <v>89</v>
      </c>
      <c r="R201" s="2"/>
      <c r="T201" t="s">
        <v>62</v>
      </c>
    </row>
    <row r="202" spans="1:20" ht="13.65" customHeight="1">
      <c r="A202" s="1"/>
      <c r="B202" s="1"/>
      <c r="C202" s="7"/>
      <c r="E202" s="1"/>
      <c r="F202" s="1"/>
      <c r="H202" s="1"/>
      <c r="I202" s="1"/>
      <c r="M202" s="1"/>
      <c r="O202"/>
      <c r="P202"/>
      <c r="Q202" s="2"/>
      <c r="R202" s="2"/>
      <c r="T202"/>
    </row>
    <row r="203" spans="1:20" ht="15.75" customHeight="1">
      <c r="C203" s="7"/>
      <c r="O203"/>
      <c r="P203"/>
      <c r="Q203" s="4"/>
      <c r="R203" s="4"/>
      <c r="T203"/>
    </row>
    <row r="204" spans="1:20">
      <c r="A204" s="1" t="s">
        <v>290</v>
      </c>
      <c r="C204" s="7"/>
      <c r="O204"/>
      <c r="P204"/>
      <c r="Q204" s="4"/>
      <c r="R204" s="4"/>
      <c r="T204"/>
    </row>
    <row r="205" spans="1:20">
      <c r="A205" s="1" t="s">
        <v>290</v>
      </c>
      <c r="B205" s="1" t="s">
        <v>291</v>
      </c>
      <c r="C205" s="7" t="s">
        <v>292</v>
      </c>
      <c r="D205" t="b">
        <v>0</v>
      </c>
      <c r="E205" s="1" t="s">
        <v>13</v>
      </c>
      <c r="F205" s="1" t="s">
        <v>172</v>
      </c>
      <c r="G205" t="s">
        <v>26</v>
      </c>
      <c r="H205" s="1" t="b">
        <v>1</v>
      </c>
      <c r="I205" s="1" t="b">
        <v>1</v>
      </c>
      <c r="J205" s="1"/>
      <c r="K205" t="s">
        <v>27</v>
      </c>
      <c r="L205">
        <v>0</v>
      </c>
      <c r="M205" s="1" t="s">
        <v>44</v>
      </c>
      <c r="N205" s="1">
        <v>-1</v>
      </c>
      <c r="O205" s="1">
        <v>-1</v>
      </c>
      <c r="P205" s="1">
        <v>0</v>
      </c>
      <c r="Q205" s="2">
        <v>200</v>
      </c>
      <c r="R205" s="2"/>
      <c r="T205" t="s">
        <v>62</v>
      </c>
    </row>
    <row r="206" spans="1:20">
      <c r="A206" s="1" t="s">
        <v>290</v>
      </c>
      <c r="B206" s="1" t="s">
        <v>293</v>
      </c>
      <c r="C206" s="7" t="s">
        <v>292</v>
      </c>
      <c r="D206" t="b">
        <v>0</v>
      </c>
      <c r="E206" s="1" t="s">
        <v>13</v>
      </c>
      <c r="F206" s="1" t="s">
        <v>172</v>
      </c>
      <c r="G206" t="s">
        <v>26</v>
      </c>
      <c r="H206" s="1" t="b">
        <v>1</v>
      </c>
      <c r="I206" s="1" t="b">
        <v>1</v>
      </c>
      <c r="J206" s="1"/>
      <c r="K206" t="s">
        <v>27</v>
      </c>
      <c r="L206">
        <v>0</v>
      </c>
      <c r="M206" s="1" t="s">
        <v>44</v>
      </c>
      <c r="N206" s="1">
        <v>-1</v>
      </c>
      <c r="O206" s="1">
        <v>-1</v>
      </c>
      <c r="P206" s="1">
        <v>0</v>
      </c>
      <c r="Q206" s="2">
        <v>200</v>
      </c>
      <c r="R206" s="2"/>
      <c r="T206" t="s">
        <v>62</v>
      </c>
    </row>
    <row r="207" spans="1:20">
      <c r="A207" s="1" t="s">
        <v>290</v>
      </c>
      <c r="B207" s="1" t="s">
        <v>294</v>
      </c>
      <c r="C207" s="7" t="s">
        <v>292</v>
      </c>
      <c r="D207" t="b">
        <v>0</v>
      </c>
      <c r="E207" s="1" t="s">
        <v>13</v>
      </c>
      <c r="F207" s="1" t="s">
        <v>172</v>
      </c>
      <c r="G207" t="s">
        <v>26</v>
      </c>
      <c r="H207" s="1" t="b">
        <v>1</v>
      </c>
      <c r="I207" s="1" t="b">
        <v>1</v>
      </c>
      <c r="J207" s="1"/>
      <c r="K207" t="s">
        <v>27</v>
      </c>
      <c r="L207">
        <v>0</v>
      </c>
      <c r="M207" s="1" t="s">
        <v>44</v>
      </c>
      <c r="N207" s="1">
        <v>-1</v>
      </c>
      <c r="O207" s="1">
        <v>-1</v>
      </c>
      <c r="P207" s="1">
        <v>0</v>
      </c>
      <c r="Q207" s="2">
        <v>200</v>
      </c>
      <c r="R207" s="2"/>
      <c r="T207" t="s">
        <v>62</v>
      </c>
    </row>
    <row r="208" spans="1:20">
      <c r="A208" s="1" t="s">
        <v>290</v>
      </c>
      <c r="B208" s="1" t="s">
        <v>295</v>
      </c>
      <c r="C208" s="7" t="s">
        <v>292</v>
      </c>
      <c r="D208" t="b">
        <v>0</v>
      </c>
      <c r="E208" s="1" t="s">
        <v>13</v>
      </c>
      <c r="F208" s="1" t="s">
        <v>172</v>
      </c>
      <c r="G208" t="s">
        <v>26</v>
      </c>
      <c r="H208" s="1" t="b">
        <v>1</v>
      </c>
      <c r="I208" s="1" t="b">
        <v>1</v>
      </c>
      <c r="J208" s="1"/>
      <c r="K208" t="s">
        <v>27</v>
      </c>
      <c r="L208">
        <v>0</v>
      </c>
      <c r="M208" s="1" t="s">
        <v>44</v>
      </c>
      <c r="N208" s="1">
        <v>-1</v>
      </c>
      <c r="O208" s="1">
        <v>-1</v>
      </c>
      <c r="P208" s="1">
        <v>0</v>
      </c>
      <c r="Q208" s="2">
        <v>200</v>
      </c>
      <c r="R208" s="2"/>
      <c r="T208" t="s">
        <v>62</v>
      </c>
    </row>
    <row r="209" spans="1:20">
      <c r="A209" s="1" t="s">
        <v>290</v>
      </c>
      <c r="B209" s="1" t="s">
        <v>296</v>
      </c>
      <c r="C209" s="7" t="s">
        <v>292</v>
      </c>
      <c r="D209" t="b">
        <v>0</v>
      </c>
      <c r="E209" s="1" t="s">
        <v>13</v>
      </c>
      <c r="F209" s="1" t="s">
        <v>172</v>
      </c>
      <c r="G209" t="s">
        <v>26</v>
      </c>
      <c r="H209" s="1" t="b">
        <v>1</v>
      </c>
      <c r="I209" s="1" t="b">
        <v>1</v>
      </c>
      <c r="J209" s="1"/>
      <c r="K209" t="s">
        <v>27</v>
      </c>
      <c r="L209">
        <v>0</v>
      </c>
      <c r="M209" s="1" t="s">
        <v>44</v>
      </c>
      <c r="N209" s="1">
        <v>-1</v>
      </c>
      <c r="O209" s="1">
        <v>-1</v>
      </c>
      <c r="P209" s="1">
        <v>0</v>
      </c>
      <c r="Q209" s="2">
        <v>200</v>
      </c>
      <c r="R209" s="2"/>
      <c r="T209" t="s">
        <v>62</v>
      </c>
    </row>
    <row r="210" spans="1:20">
      <c r="A210" s="1" t="s">
        <v>290</v>
      </c>
      <c r="B210" s="1" t="s">
        <v>297</v>
      </c>
      <c r="C210" s="7" t="s">
        <v>292</v>
      </c>
      <c r="D210" t="b">
        <v>0</v>
      </c>
      <c r="E210" s="1" t="s">
        <v>13</v>
      </c>
      <c r="F210" s="1" t="s">
        <v>172</v>
      </c>
      <c r="G210" t="s">
        <v>26</v>
      </c>
      <c r="H210" s="1" t="b">
        <v>1</v>
      </c>
      <c r="I210" s="1" t="b">
        <v>1</v>
      </c>
      <c r="J210" s="1"/>
      <c r="K210" t="s">
        <v>27</v>
      </c>
      <c r="L210">
        <v>0</v>
      </c>
      <c r="M210" s="1" t="s">
        <v>44</v>
      </c>
      <c r="N210" s="1">
        <v>-1</v>
      </c>
      <c r="O210" s="1">
        <v>-1</v>
      </c>
      <c r="P210" s="1">
        <v>0</v>
      </c>
      <c r="Q210" s="2">
        <v>200</v>
      </c>
      <c r="R210" s="2"/>
      <c r="T210" t="s">
        <v>62</v>
      </c>
    </row>
    <row r="211" spans="1:20">
      <c r="A211" s="1" t="s">
        <v>290</v>
      </c>
      <c r="B211" s="1" t="s">
        <v>298</v>
      </c>
      <c r="C211" s="7" t="s">
        <v>292</v>
      </c>
      <c r="D211" t="b">
        <v>0</v>
      </c>
      <c r="E211" s="1" t="s">
        <v>13</v>
      </c>
      <c r="F211" s="1" t="s">
        <v>172</v>
      </c>
      <c r="G211" t="s">
        <v>26</v>
      </c>
      <c r="H211" s="1" t="b">
        <v>1</v>
      </c>
      <c r="I211" s="1" t="b">
        <v>1</v>
      </c>
      <c r="J211" s="1"/>
      <c r="K211" t="s">
        <v>27</v>
      </c>
      <c r="L211">
        <v>0</v>
      </c>
      <c r="M211" s="1" t="s">
        <v>44</v>
      </c>
      <c r="N211" s="1">
        <v>-1</v>
      </c>
      <c r="O211" s="1">
        <v>-1</v>
      </c>
      <c r="P211" s="1">
        <v>0</v>
      </c>
      <c r="Q211" s="2">
        <v>200</v>
      </c>
      <c r="R211" s="2"/>
      <c r="T211" t="s">
        <v>62</v>
      </c>
    </row>
    <row r="212" spans="1:20">
      <c r="A212" s="1" t="s">
        <v>290</v>
      </c>
      <c r="B212" s="1" t="s">
        <v>299</v>
      </c>
      <c r="C212" s="7" t="s">
        <v>292</v>
      </c>
      <c r="D212" t="b">
        <v>0</v>
      </c>
      <c r="E212" s="1" t="s">
        <v>13</v>
      </c>
      <c r="F212" s="1" t="s">
        <v>172</v>
      </c>
      <c r="G212" t="s">
        <v>26</v>
      </c>
      <c r="H212" s="1" t="b">
        <v>1</v>
      </c>
      <c r="I212" s="1" t="b">
        <v>1</v>
      </c>
      <c r="J212" s="1"/>
      <c r="K212" t="s">
        <v>27</v>
      </c>
      <c r="L212">
        <v>0</v>
      </c>
      <c r="M212" s="1" t="s">
        <v>44</v>
      </c>
      <c r="N212" s="1">
        <v>-1</v>
      </c>
      <c r="O212" s="1">
        <v>-1</v>
      </c>
      <c r="P212" s="1">
        <v>0</v>
      </c>
      <c r="Q212" s="2">
        <v>200</v>
      </c>
      <c r="R212" s="2"/>
      <c r="T212" t="s">
        <v>62</v>
      </c>
    </row>
    <row r="213" spans="1:20">
      <c r="A213" s="1" t="s">
        <v>290</v>
      </c>
      <c r="B213" s="1" t="s">
        <v>300</v>
      </c>
      <c r="C213" s="7" t="s">
        <v>292</v>
      </c>
      <c r="D213" t="b">
        <v>0</v>
      </c>
      <c r="E213" s="1" t="s">
        <v>13</v>
      </c>
      <c r="F213" s="1" t="s">
        <v>172</v>
      </c>
      <c r="G213" t="s">
        <v>26</v>
      </c>
      <c r="H213" s="1" t="b">
        <v>1</v>
      </c>
      <c r="I213" s="1" t="b">
        <v>1</v>
      </c>
      <c r="J213" s="1"/>
      <c r="K213" t="s">
        <v>27</v>
      </c>
      <c r="L213">
        <v>0</v>
      </c>
      <c r="M213" s="1" t="s">
        <v>44</v>
      </c>
      <c r="N213" s="1">
        <v>-1</v>
      </c>
      <c r="O213" s="1">
        <v>-1</v>
      </c>
      <c r="P213" s="1">
        <v>0</v>
      </c>
      <c r="Q213" s="2">
        <v>200</v>
      </c>
      <c r="R213" s="2"/>
      <c r="T213" t="s">
        <v>62</v>
      </c>
    </row>
    <row r="214" spans="1:20">
      <c r="A214" s="1" t="s">
        <v>290</v>
      </c>
      <c r="B214" s="1" t="s">
        <v>301</v>
      </c>
      <c r="C214" s="7" t="s">
        <v>292</v>
      </c>
      <c r="D214" t="b">
        <v>0</v>
      </c>
      <c r="E214" s="1" t="s">
        <v>13</v>
      </c>
      <c r="F214" s="1" t="s">
        <v>172</v>
      </c>
      <c r="G214" t="s">
        <v>26</v>
      </c>
      <c r="H214" s="1" t="b">
        <v>1</v>
      </c>
      <c r="I214" s="1" t="b">
        <v>1</v>
      </c>
      <c r="J214" s="1"/>
      <c r="K214" t="s">
        <v>27</v>
      </c>
      <c r="L214">
        <v>0</v>
      </c>
      <c r="M214" s="1" t="s">
        <v>44</v>
      </c>
      <c r="N214" s="1">
        <v>-1</v>
      </c>
      <c r="O214" s="1">
        <v>-1</v>
      </c>
      <c r="P214" s="1">
        <v>0</v>
      </c>
      <c r="Q214" s="2">
        <v>200</v>
      </c>
      <c r="R214" s="2"/>
      <c r="T214" t="s">
        <v>62</v>
      </c>
    </row>
    <row r="215" spans="1:20">
      <c r="A215" s="1" t="s">
        <v>290</v>
      </c>
      <c r="B215" s="1" t="s">
        <v>302</v>
      </c>
      <c r="C215" s="7" t="s">
        <v>292</v>
      </c>
      <c r="D215" t="b">
        <v>0</v>
      </c>
      <c r="E215" s="1" t="s">
        <v>13</v>
      </c>
      <c r="F215" s="1" t="s">
        <v>172</v>
      </c>
      <c r="G215" t="s">
        <v>26</v>
      </c>
      <c r="H215" s="1" t="b">
        <v>1</v>
      </c>
      <c r="I215" s="1" t="b">
        <v>1</v>
      </c>
      <c r="J215" s="1"/>
      <c r="K215" t="s">
        <v>27</v>
      </c>
      <c r="L215">
        <v>0</v>
      </c>
      <c r="M215" s="1" t="s">
        <v>44</v>
      </c>
      <c r="N215" s="1">
        <v>-1</v>
      </c>
      <c r="O215" s="1">
        <v>-1</v>
      </c>
      <c r="P215" s="1">
        <v>0</v>
      </c>
      <c r="Q215" s="2">
        <v>200</v>
      </c>
      <c r="R215" s="2"/>
      <c r="T215" t="s">
        <v>62</v>
      </c>
    </row>
    <row r="216" spans="1:20">
      <c r="A216" s="1" t="s">
        <v>290</v>
      </c>
      <c r="B216" s="1" t="s">
        <v>303</v>
      </c>
      <c r="C216" s="7" t="s">
        <v>292</v>
      </c>
      <c r="D216" t="b">
        <v>0</v>
      </c>
      <c r="E216" s="1" t="s">
        <v>13</v>
      </c>
      <c r="F216" s="1" t="s">
        <v>172</v>
      </c>
      <c r="G216" t="s">
        <v>26</v>
      </c>
      <c r="H216" s="1" t="b">
        <v>1</v>
      </c>
      <c r="I216" s="1" t="b">
        <v>1</v>
      </c>
      <c r="J216" s="1"/>
      <c r="K216" t="s">
        <v>27</v>
      </c>
      <c r="L216">
        <v>0</v>
      </c>
      <c r="M216" s="1" t="s">
        <v>44</v>
      </c>
      <c r="N216" s="1">
        <v>-1</v>
      </c>
      <c r="O216" s="1">
        <v>-1</v>
      </c>
      <c r="P216" s="1">
        <v>0</v>
      </c>
      <c r="Q216" s="2">
        <v>200</v>
      </c>
      <c r="R216" s="2"/>
      <c r="T216" t="s">
        <v>62</v>
      </c>
    </row>
    <row r="217" spans="1:20">
      <c r="A217" s="1" t="s">
        <v>290</v>
      </c>
      <c r="B217" s="1" t="s">
        <v>304</v>
      </c>
      <c r="C217" s="7" t="s">
        <v>292</v>
      </c>
      <c r="D217" t="b">
        <v>0</v>
      </c>
      <c r="E217" s="1" t="s">
        <v>13</v>
      </c>
      <c r="F217" s="1" t="s">
        <v>172</v>
      </c>
      <c r="G217" t="s">
        <v>26</v>
      </c>
      <c r="H217" s="1" t="b">
        <v>1</v>
      </c>
      <c r="I217" s="1" t="b">
        <v>1</v>
      </c>
      <c r="J217" s="1"/>
      <c r="K217" t="s">
        <v>27</v>
      </c>
      <c r="L217">
        <v>0</v>
      </c>
      <c r="M217" s="1" t="s">
        <v>44</v>
      </c>
      <c r="N217" s="1">
        <v>-1</v>
      </c>
      <c r="O217" s="1">
        <v>-1</v>
      </c>
      <c r="P217" s="1">
        <v>0</v>
      </c>
      <c r="Q217" s="2">
        <v>200</v>
      </c>
      <c r="R217" s="2"/>
      <c r="T217" t="s">
        <v>62</v>
      </c>
    </row>
    <row r="218" spans="1:20">
      <c r="A218" s="1" t="s">
        <v>290</v>
      </c>
      <c r="B218" s="1" t="s">
        <v>305</v>
      </c>
      <c r="C218" s="7" t="s">
        <v>292</v>
      </c>
      <c r="D218" t="b">
        <v>0</v>
      </c>
      <c r="E218" s="1" t="s">
        <v>13</v>
      </c>
      <c r="F218" s="1" t="s">
        <v>172</v>
      </c>
      <c r="G218" t="s">
        <v>26</v>
      </c>
      <c r="H218" s="1" t="b">
        <v>1</v>
      </c>
      <c r="I218" s="1" t="b">
        <v>1</v>
      </c>
      <c r="J218" s="1"/>
      <c r="K218" t="s">
        <v>27</v>
      </c>
      <c r="L218">
        <v>0</v>
      </c>
      <c r="M218" s="1" t="s">
        <v>44</v>
      </c>
      <c r="N218" s="1">
        <v>-1</v>
      </c>
      <c r="O218" s="1">
        <v>-1</v>
      </c>
      <c r="P218" s="1">
        <v>0</v>
      </c>
      <c r="Q218" s="2">
        <v>200</v>
      </c>
      <c r="R218" s="2"/>
      <c r="T218" t="s">
        <v>62</v>
      </c>
    </row>
    <row r="219" spans="1:20">
      <c r="A219" s="1" t="s">
        <v>290</v>
      </c>
      <c r="B219" s="1" t="s">
        <v>306</v>
      </c>
      <c r="C219" s="7" t="s">
        <v>292</v>
      </c>
      <c r="D219" t="b">
        <v>0</v>
      </c>
      <c r="E219" s="1" t="s">
        <v>13</v>
      </c>
      <c r="F219" s="1" t="s">
        <v>172</v>
      </c>
      <c r="G219" t="s">
        <v>26</v>
      </c>
      <c r="H219" s="1" t="b">
        <v>1</v>
      </c>
      <c r="I219" s="1" t="b">
        <v>1</v>
      </c>
      <c r="J219" s="1"/>
      <c r="K219" t="s">
        <v>27</v>
      </c>
      <c r="L219">
        <v>0</v>
      </c>
      <c r="M219" s="1" t="s">
        <v>44</v>
      </c>
      <c r="N219" s="1">
        <v>-1</v>
      </c>
      <c r="O219" s="1">
        <v>-1</v>
      </c>
      <c r="P219" s="1">
        <v>0</v>
      </c>
      <c r="Q219" s="2">
        <v>1000</v>
      </c>
      <c r="R219" s="2"/>
      <c r="T219" t="s">
        <v>62</v>
      </c>
    </row>
    <row r="220" spans="1:20">
      <c r="A220" s="1" t="s">
        <v>290</v>
      </c>
      <c r="B220" s="1" t="s">
        <v>307</v>
      </c>
      <c r="C220" s="7" t="s">
        <v>292</v>
      </c>
      <c r="D220" t="b">
        <v>0</v>
      </c>
      <c r="E220" s="1" t="s">
        <v>13</v>
      </c>
      <c r="F220" s="1" t="s">
        <v>172</v>
      </c>
      <c r="G220" t="s">
        <v>26</v>
      </c>
      <c r="H220" s="1" t="b">
        <v>1</v>
      </c>
      <c r="I220" s="1" t="b">
        <v>1</v>
      </c>
      <c r="J220" s="1"/>
      <c r="K220" t="s">
        <v>27</v>
      </c>
      <c r="L220">
        <v>0</v>
      </c>
      <c r="M220" s="1" t="s">
        <v>44</v>
      </c>
      <c r="N220" s="1">
        <v>-1</v>
      </c>
      <c r="O220" s="1">
        <v>-1</v>
      </c>
      <c r="P220" s="1">
        <v>0</v>
      </c>
      <c r="Q220" s="2">
        <v>1000</v>
      </c>
      <c r="R220" s="2"/>
      <c r="T220" t="s">
        <v>62</v>
      </c>
    </row>
    <row r="221" spans="1:20">
      <c r="A221" s="1" t="s">
        <v>290</v>
      </c>
      <c r="B221" s="1" t="s">
        <v>308</v>
      </c>
      <c r="C221" s="7" t="s">
        <v>292</v>
      </c>
      <c r="D221" t="b">
        <v>0</v>
      </c>
      <c r="E221" s="1" t="s">
        <v>13</v>
      </c>
      <c r="F221" s="1" t="s">
        <v>172</v>
      </c>
      <c r="G221" t="s">
        <v>26</v>
      </c>
      <c r="H221" s="1" t="b">
        <v>1</v>
      </c>
      <c r="I221" s="1" t="b">
        <v>1</v>
      </c>
      <c r="J221" s="1"/>
      <c r="K221" t="s">
        <v>27</v>
      </c>
      <c r="L221">
        <v>0</v>
      </c>
      <c r="M221" s="1" t="s">
        <v>44</v>
      </c>
      <c r="N221" s="1">
        <v>-1</v>
      </c>
      <c r="O221" s="1">
        <v>-1</v>
      </c>
      <c r="P221" s="1">
        <v>0</v>
      </c>
      <c r="Q221" s="2">
        <v>100</v>
      </c>
      <c r="R221" s="2"/>
      <c r="T221" t="s">
        <v>62</v>
      </c>
    </row>
    <row r="222" spans="1:20">
      <c r="A222" s="1" t="s">
        <v>290</v>
      </c>
      <c r="B222" s="1" t="s">
        <v>309</v>
      </c>
      <c r="C222" s="7" t="s">
        <v>292</v>
      </c>
      <c r="D222" t="b">
        <v>0</v>
      </c>
      <c r="E222" s="1" t="s">
        <v>13</v>
      </c>
      <c r="F222" s="1" t="s">
        <v>172</v>
      </c>
      <c r="G222" t="s">
        <v>26</v>
      </c>
      <c r="H222" s="1" t="b">
        <v>1</v>
      </c>
      <c r="I222" s="1" t="b">
        <v>1</v>
      </c>
      <c r="J222" s="1"/>
      <c r="K222" t="s">
        <v>27</v>
      </c>
      <c r="L222">
        <v>0</v>
      </c>
      <c r="M222" s="1" t="s">
        <v>44</v>
      </c>
      <c r="N222" s="1">
        <v>-1</v>
      </c>
      <c r="O222" s="1">
        <v>-1</v>
      </c>
      <c r="P222" s="1">
        <v>0</v>
      </c>
      <c r="Q222" s="2">
        <v>100</v>
      </c>
      <c r="R222" s="2"/>
      <c r="T222" t="s">
        <v>62</v>
      </c>
    </row>
    <row r="223" spans="1:20">
      <c r="A223" s="1" t="s">
        <v>290</v>
      </c>
      <c r="B223" s="1" t="s">
        <v>310</v>
      </c>
      <c r="C223" s="7" t="s">
        <v>292</v>
      </c>
      <c r="D223" t="b">
        <v>0</v>
      </c>
      <c r="E223" s="1" t="s">
        <v>13</v>
      </c>
      <c r="F223" s="1" t="s">
        <v>172</v>
      </c>
      <c r="G223" t="s">
        <v>26</v>
      </c>
      <c r="H223" s="1" t="b">
        <v>1</v>
      </c>
      <c r="I223" s="1" t="b">
        <v>1</v>
      </c>
      <c r="J223" s="1"/>
      <c r="K223" t="s">
        <v>27</v>
      </c>
      <c r="L223">
        <v>0</v>
      </c>
      <c r="M223" s="1" t="s">
        <v>44</v>
      </c>
      <c r="N223" s="1">
        <v>-1</v>
      </c>
      <c r="O223" s="1">
        <v>-1</v>
      </c>
      <c r="P223" s="1">
        <v>0</v>
      </c>
      <c r="Q223" s="2">
        <v>1000</v>
      </c>
      <c r="R223" s="2"/>
      <c r="T223" t="s">
        <v>62</v>
      </c>
    </row>
    <row r="224" spans="1:20">
      <c r="A224" s="1" t="s">
        <v>290</v>
      </c>
      <c r="B224" s="1" t="s">
        <v>311</v>
      </c>
      <c r="C224" s="7" t="s">
        <v>292</v>
      </c>
      <c r="D224" t="b">
        <v>0</v>
      </c>
      <c r="E224" s="1" t="s">
        <v>13</v>
      </c>
      <c r="F224" s="1" t="s">
        <v>172</v>
      </c>
      <c r="G224" t="s">
        <v>26</v>
      </c>
      <c r="H224" s="1" t="b">
        <v>1</v>
      </c>
      <c r="I224" s="1" t="b">
        <v>1</v>
      </c>
      <c r="J224" s="1"/>
      <c r="K224" t="s">
        <v>27</v>
      </c>
      <c r="L224">
        <v>0</v>
      </c>
      <c r="M224" s="1" t="s">
        <v>44</v>
      </c>
      <c r="N224" s="1">
        <v>-1</v>
      </c>
      <c r="O224" s="1">
        <v>-1</v>
      </c>
      <c r="P224" s="1">
        <v>0</v>
      </c>
      <c r="Q224" s="2">
        <v>1000</v>
      </c>
      <c r="R224" s="2"/>
      <c r="T224" t="s">
        <v>62</v>
      </c>
    </row>
    <row r="225" spans="1:21">
      <c r="A225" s="1" t="s">
        <v>290</v>
      </c>
      <c r="B225" s="1" t="s">
        <v>312</v>
      </c>
      <c r="C225" s="7" t="s">
        <v>292</v>
      </c>
      <c r="D225" t="b">
        <v>0</v>
      </c>
      <c r="E225" s="1" t="s">
        <v>13</v>
      </c>
      <c r="F225" s="1" t="s">
        <v>172</v>
      </c>
      <c r="G225" t="s">
        <v>26</v>
      </c>
      <c r="H225" s="1" t="b">
        <v>1</v>
      </c>
      <c r="I225" s="1" t="b">
        <v>1</v>
      </c>
      <c r="J225" s="1"/>
      <c r="K225" t="s">
        <v>27</v>
      </c>
      <c r="L225">
        <v>0</v>
      </c>
      <c r="M225" s="1" t="s">
        <v>44</v>
      </c>
      <c r="N225" s="1">
        <v>-1</v>
      </c>
      <c r="O225" s="1">
        <v>-1</v>
      </c>
      <c r="P225" s="1">
        <v>0</v>
      </c>
      <c r="Q225" s="2">
        <v>1000</v>
      </c>
      <c r="R225" s="2"/>
      <c r="T225" t="s">
        <v>62</v>
      </c>
    </row>
    <row r="226" spans="1:21">
      <c r="A226" s="1" t="s">
        <v>290</v>
      </c>
      <c r="B226" s="1" t="s">
        <v>313</v>
      </c>
      <c r="C226" s="7" t="s">
        <v>292</v>
      </c>
      <c r="D226" t="b">
        <v>0</v>
      </c>
      <c r="E226" s="1" t="s">
        <v>13</v>
      </c>
      <c r="F226" s="1" t="s">
        <v>29</v>
      </c>
      <c r="G226" t="s">
        <v>29</v>
      </c>
      <c r="H226" s="1" t="b">
        <v>1</v>
      </c>
      <c r="I226" s="1" t="b">
        <v>1</v>
      </c>
      <c r="J226" s="1"/>
      <c r="K226" t="s">
        <v>27</v>
      </c>
      <c r="L226">
        <v>0</v>
      </c>
      <c r="M226" s="1" t="s">
        <v>44</v>
      </c>
      <c r="N226" s="1">
        <v>-1</v>
      </c>
      <c r="O226" s="1">
        <v>5</v>
      </c>
      <c r="P226" s="1">
        <v>0</v>
      </c>
      <c r="Q226" s="2">
        <v>1000</v>
      </c>
      <c r="R226" s="2"/>
      <c r="S226" t="s">
        <v>314</v>
      </c>
      <c r="T226" t="s">
        <v>62</v>
      </c>
    </row>
    <row r="227" spans="1:21">
      <c r="A227" s="1" t="s">
        <v>290</v>
      </c>
      <c r="B227" s="1" t="s">
        <v>315</v>
      </c>
      <c r="C227" s="7" t="s">
        <v>292</v>
      </c>
      <c r="D227" t="b">
        <v>0</v>
      </c>
      <c r="E227" s="1" t="s">
        <v>13</v>
      </c>
      <c r="F227" s="1" t="s">
        <v>29</v>
      </c>
      <c r="G227" t="s">
        <v>29</v>
      </c>
      <c r="H227" s="1" t="b">
        <v>1</v>
      </c>
      <c r="I227" s="1" t="b">
        <v>1</v>
      </c>
      <c r="J227" s="1"/>
      <c r="K227" t="s">
        <v>27</v>
      </c>
      <c r="L227">
        <v>0</v>
      </c>
      <c r="M227" s="1" t="s">
        <v>44</v>
      </c>
      <c r="N227" s="1">
        <v>-1</v>
      </c>
      <c r="O227" s="1">
        <v>5</v>
      </c>
      <c r="P227" s="1">
        <v>0</v>
      </c>
      <c r="Q227" s="2">
        <v>1000</v>
      </c>
      <c r="R227" s="2"/>
      <c r="T227" t="s">
        <v>62</v>
      </c>
    </row>
    <row r="228" spans="1:21">
      <c r="A228" s="1" t="s">
        <v>290</v>
      </c>
      <c r="B228" s="1" t="s">
        <v>316</v>
      </c>
      <c r="C228" s="7" t="s">
        <v>317</v>
      </c>
      <c r="D228" t="b">
        <v>0</v>
      </c>
      <c r="E228" s="1" t="s">
        <v>13</v>
      </c>
      <c r="F228" s="1" t="s">
        <v>172</v>
      </c>
      <c r="G228" t="s">
        <v>26</v>
      </c>
      <c r="H228" s="1" t="b">
        <v>1</v>
      </c>
      <c r="I228" s="1" t="b">
        <v>1</v>
      </c>
      <c r="J228" s="1"/>
      <c r="K228" t="s">
        <v>27</v>
      </c>
      <c r="L228">
        <v>0</v>
      </c>
      <c r="M228" t="s">
        <v>45</v>
      </c>
      <c r="N228" s="1">
        <v>-1</v>
      </c>
      <c r="O228" s="1">
        <v>-1</v>
      </c>
      <c r="P228" s="1">
        <v>0</v>
      </c>
      <c r="Q228" s="2">
        <v>1000</v>
      </c>
      <c r="R228" s="2"/>
      <c r="T228" t="s">
        <v>62</v>
      </c>
    </row>
    <row r="229" spans="1:21" ht="15.75" customHeight="1">
      <c r="C229" s="7"/>
      <c r="O229"/>
      <c r="P229"/>
      <c r="Q229" s="4"/>
      <c r="R229" s="4"/>
      <c r="T229"/>
    </row>
    <row r="230" spans="1:21">
      <c r="A230" s="1" t="s">
        <v>318</v>
      </c>
      <c r="C230" s="7"/>
      <c r="O230"/>
      <c r="P230"/>
      <c r="Q230" s="4"/>
      <c r="R230" s="4"/>
      <c r="T230"/>
    </row>
    <row r="231" spans="1:21" ht="26.4">
      <c r="A231" s="1" t="s">
        <v>318</v>
      </c>
      <c r="B231" s="1" t="s">
        <v>319</v>
      </c>
      <c r="C231" s="7" t="s">
        <v>776</v>
      </c>
      <c r="D231" t="b">
        <v>1</v>
      </c>
      <c r="E231" s="1" t="s">
        <v>13</v>
      </c>
      <c r="F231" s="1" t="s">
        <v>320</v>
      </c>
      <c r="G231" t="s">
        <v>20</v>
      </c>
      <c r="H231" s="1" t="b">
        <v>1</v>
      </c>
      <c r="I231" s="1" t="b">
        <v>1</v>
      </c>
      <c r="J231" s="1"/>
      <c r="K231" s="1" t="s">
        <v>135</v>
      </c>
      <c r="L231" s="1">
        <v>1</v>
      </c>
      <c r="M231" s="1" t="s">
        <v>44</v>
      </c>
      <c r="N231" s="1">
        <v>-1</v>
      </c>
      <c r="O231" s="1">
        <v>-1</v>
      </c>
      <c r="P231" s="1" t="s">
        <v>321</v>
      </c>
      <c r="Q231" s="2">
        <v>100</v>
      </c>
      <c r="R231" s="2"/>
      <c r="T231" t="s">
        <v>62</v>
      </c>
      <c r="U231" t="s">
        <v>322</v>
      </c>
    </row>
    <row r="232" spans="1:21" ht="26.4">
      <c r="A232" s="1" t="s">
        <v>318</v>
      </c>
      <c r="B232" s="1" t="s">
        <v>323</v>
      </c>
      <c r="C232" s="7" t="s">
        <v>776</v>
      </c>
      <c r="D232" t="b">
        <v>1</v>
      </c>
      <c r="E232" s="1" t="s">
        <v>13</v>
      </c>
      <c r="F232" s="1" t="s">
        <v>320</v>
      </c>
      <c r="G232" t="s">
        <v>20</v>
      </c>
      <c r="H232" s="1" t="b">
        <v>1</v>
      </c>
      <c r="I232" s="1" t="b">
        <v>1</v>
      </c>
      <c r="J232" s="1"/>
      <c r="K232" s="1" t="s">
        <v>135</v>
      </c>
      <c r="L232" s="1">
        <v>1</v>
      </c>
      <c r="M232" s="1" t="s">
        <v>44</v>
      </c>
      <c r="N232" s="1">
        <v>-1</v>
      </c>
      <c r="O232" s="1">
        <v>-1</v>
      </c>
      <c r="P232" s="1" t="s">
        <v>321</v>
      </c>
      <c r="Q232" s="2">
        <v>100</v>
      </c>
      <c r="R232" s="2"/>
      <c r="T232" t="s">
        <v>62</v>
      </c>
      <c r="U232" t="s">
        <v>322</v>
      </c>
    </row>
    <row r="233" spans="1:21" ht="26.4">
      <c r="A233" s="1" t="s">
        <v>318</v>
      </c>
      <c r="B233" s="1" t="s">
        <v>324</v>
      </c>
      <c r="C233" s="7" t="s">
        <v>776</v>
      </c>
      <c r="D233" t="b">
        <v>1</v>
      </c>
      <c r="E233" s="1" t="s">
        <v>13</v>
      </c>
      <c r="F233" s="1" t="s">
        <v>320</v>
      </c>
      <c r="G233" t="s">
        <v>20</v>
      </c>
      <c r="H233" s="1" t="b">
        <v>1</v>
      </c>
      <c r="I233" s="1" t="b">
        <v>1</v>
      </c>
      <c r="J233" s="1"/>
      <c r="K233" s="1" t="s">
        <v>135</v>
      </c>
      <c r="L233" s="1">
        <v>1</v>
      </c>
      <c r="M233" s="1" t="s">
        <v>44</v>
      </c>
      <c r="N233" s="1">
        <v>-1</v>
      </c>
      <c r="O233" s="1">
        <v>-1</v>
      </c>
      <c r="P233" s="1" t="s">
        <v>321</v>
      </c>
      <c r="Q233" s="2">
        <v>100</v>
      </c>
      <c r="R233" s="2"/>
      <c r="T233" t="s">
        <v>62</v>
      </c>
      <c r="U233" t="s">
        <v>322</v>
      </c>
    </row>
    <row r="234" spans="1:21" ht="26.4">
      <c r="A234" s="1" t="s">
        <v>318</v>
      </c>
      <c r="B234" s="1" t="s">
        <v>325</v>
      </c>
      <c r="C234" s="7" t="s">
        <v>776</v>
      </c>
      <c r="D234" t="b">
        <v>1</v>
      </c>
      <c r="E234" s="1" t="s">
        <v>13</v>
      </c>
      <c r="F234" s="1" t="s">
        <v>320</v>
      </c>
      <c r="G234" t="s">
        <v>20</v>
      </c>
      <c r="H234" s="1" t="b">
        <v>1</v>
      </c>
      <c r="I234" s="1" t="b">
        <v>1</v>
      </c>
      <c r="J234" s="1"/>
      <c r="K234" s="1" t="s">
        <v>135</v>
      </c>
      <c r="L234" s="1">
        <v>1</v>
      </c>
      <c r="M234" s="1" t="s">
        <v>44</v>
      </c>
      <c r="N234" s="1">
        <v>-1</v>
      </c>
      <c r="O234" s="1">
        <v>-1</v>
      </c>
      <c r="P234" s="1" t="s">
        <v>321</v>
      </c>
      <c r="Q234" s="2">
        <v>100</v>
      </c>
      <c r="R234" s="2"/>
      <c r="T234" t="s">
        <v>62</v>
      </c>
      <c r="U234" t="s">
        <v>322</v>
      </c>
    </row>
    <row r="235" spans="1:21" ht="26.4">
      <c r="A235" s="1" t="s">
        <v>318</v>
      </c>
      <c r="B235" s="1" t="s">
        <v>326</v>
      </c>
      <c r="C235" s="7" t="s">
        <v>776</v>
      </c>
      <c r="D235" t="b">
        <v>1</v>
      </c>
      <c r="E235" s="1" t="s">
        <v>13</v>
      </c>
      <c r="F235" s="1" t="s">
        <v>320</v>
      </c>
      <c r="G235" t="s">
        <v>20</v>
      </c>
      <c r="H235" s="1" t="b">
        <v>1</v>
      </c>
      <c r="I235" s="1" t="b">
        <v>1</v>
      </c>
      <c r="J235" s="1"/>
      <c r="K235" s="1" t="s">
        <v>135</v>
      </c>
      <c r="L235" s="1">
        <v>1</v>
      </c>
      <c r="M235" s="1" t="s">
        <v>44</v>
      </c>
      <c r="N235" s="1">
        <v>-1</v>
      </c>
      <c r="O235" s="1">
        <v>-1</v>
      </c>
      <c r="P235" s="1" t="s">
        <v>321</v>
      </c>
      <c r="Q235" s="2">
        <v>100</v>
      </c>
      <c r="R235" s="2"/>
      <c r="T235" t="s">
        <v>62</v>
      </c>
      <c r="U235" t="s">
        <v>322</v>
      </c>
    </row>
    <row r="236" spans="1:21" ht="26.4">
      <c r="A236" s="1" t="s">
        <v>318</v>
      </c>
      <c r="B236" s="1" t="s">
        <v>327</v>
      </c>
      <c r="C236" s="7" t="s">
        <v>776</v>
      </c>
      <c r="D236" t="b">
        <v>1</v>
      </c>
      <c r="E236" s="1" t="s">
        <v>13</v>
      </c>
      <c r="F236" s="1" t="s">
        <v>320</v>
      </c>
      <c r="G236" t="s">
        <v>20</v>
      </c>
      <c r="H236" s="1" t="b">
        <v>1</v>
      </c>
      <c r="I236" s="1" t="b">
        <v>1</v>
      </c>
      <c r="J236" s="1"/>
      <c r="K236" s="1" t="s">
        <v>135</v>
      </c>
      <c r="L236" s="1">
        <v>1</v>
      </c>
      <c r="M236" s="1" t="s">
        <v>44</v>
      </c>
      <c r="N236" s="1">
        <v>-1</v>
      </c>
      <c r="O236" s="1">
        <v>-1</v>
      </c>
      <c r="P236" s="1" t="s">
        <v>321</v>
      </c>
      <c r="Q236" s="2">
        <v>100</v>
      </c>
      <c r="R236" s="2"/>
      <c r="T236" t="s">
        <v>62</v>
      </c>
      <c r="U236" t="s">
        <v>322</v>
      </c>
    </row>
    <row r="237" spans="1:21" ht="26.4">
      <c r="A237" s="1" t="s">
        <v>318</v>
      </c>
      <c r="B237" s="1" t="s">
        <v>328</v>
      </c>
      <c r="C237" s="7" t="s">
        <v>776</v>
      </c>
      <c r="D237" t="b">
        <v>1</v>
      </c>
      <c r="E237" s="1" t="s">
        <v>13</v>
      </c>
      <c r="F237" s="1" t="s">
        <v>320</v>
      </c>
      <c r="G237" t="s">
        <v>20</v>
      </c>
      <c r="H237" s="1" t="b">
        <v>1</v>
      </c>
      <c r="I237" s="1" t="b">
        <v>1</v>
      </c>
      <c r="J237" s="1"/>
      <c r="K237" s="1" t="s">
        <v>135</v>
      </c>
      <c r="L237" s="1">
        <v>1</v>
      </c>
      <c r="M237" s="1" t="s">
        <v>44</v>
      </c>
      <c r="N237" s="1">
        <v>-1</v>
      </c>
      <c r="O237" s="1">
        <v>-1</v>
      </c>
      <c r="P237" s="1" t="s">
        <v>321</v>
      </c>
      <c r="Q237" s="2">
        <v>100</v>
      </c>
      <c r="R237" s="2"/>
      <c r="T237" t="s">
        <v>62</v>
      </c>
      <c r="U237" t="s">
        <v>322</v>
      </c>
    </row>
    <row r="238" spans="1:21" ht="26.4">
      <c r="A238" s="1" t="s">
        <v>318</v>
      </c>
      <c r="B238" s="1" t="s">
        <v>329</v>
      </c>
      <c r="C238" s="7" t="s">
        <v>776</v>
      </c>
      <c r="D238" t="b">
        <v>1</v>
      </c>
      <c r="E238" s="1" t="s">
        <v>13</v>
      </c>
      <c r="F238" s="1" t="s">
        <v>320</v>
      </c>
      <c r="G238" t="s">
        <v>20</v>
      </c>
      <c r="H238" s="1" t="b">
        <v>1</v>
      </c>
      <c r="I238" s="1" t="b">
        <v>1</v>
      </c>
      <c r="J238" s="1"/>
      <c r="K238" s="1" t="s">
        <v>135</v>
      </c>
      <c r="L238" s="1">
        <v>1</v>
      </c>
      <c r="M238" s="1" t="s">
        <v>44</v>
      </c>
      <c r="N238" s="1">
        <v>-1</v>
      </c>
      <c r="O238" s="1">
        <v>-1</v>
      </c>
      <c r="P238" s="1" t="s">
        <v>321</v>
      </c>
      <c r="Q238" s="2">
        <v>100</v>
      </c>
      <c r="R238" s="2"/>
      <c r="T238" t="s">
        <v>62</v>
      </c>
      <c r="U238" t="s">
        <v>322</v>
      </c>
    </row>
    <row r="239" spans="1:21" ht="26.4">
      <c r="A239" s="1" t="s">
        <v>318</v>
      </c>
      <c r="B239" s="1" t="s">
        <v>330</v>
      </c>
      <c r="C239" s="7" t="s">
        <v>776</v>
      </c>
      <c r="D239" t="b">
        <v>1</v>
      </c>
      <c r="E239" s="1" t="s">
        <v>13</v>
      </c>
      <c r="F239" s="1" t="s">
        <v>320</v>
      </c>
      <c r="G239" t="s">
        <v>20</v>
      </c>
      <c r="H239" s="1" t="b">
        <v>1</v>
      </c>
      <c r="I239" s="1" t="b">
        <v>1</v>
      </c>
      <c r="J239" s="1"/>
      <c r="K239" s="1" t="s">
        <v>135</v>
      </c>
      <c r="L239" s="1">
        <v>1</v>
      </c>
      <c r="M239" s="1" t="s">
        <v>44</v>
      </c>
      <c r="N239" s="1">
        <v>-1</v>
      </c>
      <c r="O239" s="1">
        <v>-1</v>
      </c>
      <c r="P239" s="1" t="s">
        <v>321</v>
      </c>
      <c r="Q239" s="2">
        <v>100</v>
      </c>
      <c r="R239" s="2"/>
      <c r="T239" t="s">
        <v>62</v>
      </c>
      <c r="U239" t="s">
        <v>322</v>
      </c>
    </row>
    <row r="240" spans="1:21" ht="26.4">
      <c r="A240" s="1" t="s">
        <v>318</v>
      </c>
      <c r="B240" s="1" t="s">
        <v>331</v>
      </c>
      <c r="C240" s="7" t="s">
        <v>776</v>
      </c>
      <c r="D240" t="b">
        <v>1</v>
      </c>
      <c r="E240" s="1" t="s">
        <v>13</v>
      </c>
      <c r="F240" s="1" t="s">
        <v>320</v>
      </c>
      <c r="G240" t="s">
        <v>20</v>
      </c>
      <c r="H240" s="1" t="b">
        <v>1</v>
      </c>
      <c r="I240" s="1" t="b">
        <v>1</v>
      </c>
      <c r="J240" s="1"/>
      <c r="K240" s="1" t="s">
        <v>135</v>
      </c>
      <c r="L240" s="1">
        <v>1</v>
      </c>
      <c r="M240" s="1" t="s">
        <v>44</v>
      </c>
      <c r="N240" s="1">
        <v>-1</v>
      </c>
      <c r="O240" s="1">
        <v>-1</v>
      </c>
      <c r="P240" s="1" t="s">
        <v>321</v>
      </c>
      <c r="Q240" s="2">
        <v>100</v>
      </c>
      <c r="R240" s="2"/>
      <c r="T240" t="s">
        <v>62</v>
      </c>
      <c r="U240" t="s">
        <v>322</v>
      </c>
    </row>
    <row r="241" spans="1:21" ht="26.4">
      <c r="A241" s="1" t="s">
        <v>318</v>
      </c>
      <c r="B241" s="1" t="s">
        <v>332</v>
      </c>
      <c r="C241" s="7" t="s">
        <v>333</v>
      </c>
      <c r="D241" t="b">
        <v>0</v>
      </c>
      <c r="E241" s="1" t="s">
        <v>13</v>
      </c>
      <c r="F241" s="1" t="s">
        <v>320</v>
      </c>
      <c r="G241" t="s">
        <v>20</v>
      </c>
      <c r="H241" s="1" t="b">
        <v>1</v>
      </c>
      <c r="I241" s="1" t="b">
        <v>1</v>
      </c>
      <c r="J241" s="1"/>
      <c r="K241" s="1" t="s">
        <v>334</v>
      </c>
      <c r="L241" s="1">
        <v>1</v>
      </c>
      <c r="M241" s="1" t="s">
        <v>44</v>
      </c>
      <c r="N241" s="1">
        <v>-1</v>
      </c>
      <c r="O241" s="1">
        <v>-1</v>
      </c>
      <c r="P241" s="1" t="s">
        <v>335</v>
      </c>
      <c r="Q241" s="2" t="s">
        <v>336</v>
      </c>
      <c r="R241" s="2"/>
      <c r="T241" t="s">
        <v>62</v>
      </c>
    </row>
    <row r="242" spans="1:21" ht="26.4">
      <c r="A242" s="1" t="s">
        <v>318</v>
      </c>
      <c r="B242" s="1" t="s">
        <v>337</v>
      </c>
      <c r="C242" s="7" t="s">
        <v>333</v>
      </c>
      <c r="D242" t="b">
        <v>0</v>
      </c>
      <c r="E242" s="1" t="s">
        <v>13</v>
      </c>
      <c r="F242" s="1" t="s">
        <v>320</v>
      </c>
      <c r="G242" t="s">
        <v>20</v>
      </c>
      <c r="H242" s="1" t="b">
        <v>1</v>
      </c>
      <c r="I242" s="1" t="b">
        <v>1</v>
      </c>
      <c r="J242" s="1"/>
      <c r="K242" s="1" t="s">
        <v>334</v>
      </c>
      <c r="L242" s="1">
        <v>1</v>
      </c>
      <c r="M242" s="1" t="s">
        <v>44</v>
      </c>
      <c r="N242" s="1">
        <v>-1</v>
      </c>
      <c r="O242" s="1">
        <v>-1</v>
      </c>
      <c r="P242" s="1" t="s">
        <v>335</v>
      </c>
      <c r="Q242" s="2" t="s">
        <v>336</v>
      </c>
      <c r="R242" s="2"/>
      <c r="T242" t="s">
        <v>62</v>
      </c>
    </row>
    <row r="243" spans="1:21" ht="26.4">
      <c r="A243" s="1" t="s">
        <v>318</v>
      </c>
      <c r="B243" s="1" t="s">
        <v>338</v>
      </c>
      <c r="C243" s="7" t="s">
        <v>333</v>
      </c>
      <c r="D243" t="b">
        <v>0</v>
      </c>
      <c r="E243" s="1" t="s">
        <v>13</v>
      </c>
      <c r="F243" s="1" t="s">
        <v>320</v>
      </c>
      <c r="G243" t="s">
        <v>20</v>
      </c>
      <c r="H243" s="1" t="b">
        <v>1</v>
      </c>
      <c r="I243" s="1" t="b">
        <v>1</v>
      </c>
      <c r="J243" s="1"/>
      <c r="K243" s="1" t="s">
        <v>334</v>
      </c>
      <c r="L243" s="1">
        <v>1</v>
      </c>
      <c r="M243" s="1" t="s">
        <v>44</v>
      </c>
      <c r="N243" s="1">
        <v>-1</v>
      </c>
      <c r="O243" s="1">
        <v>-1</v>
      </c>
      <c r="P243" s="1" t="s">
        <v>335</v>
      </c>
      <c r="Q243" s="2" t="s">
        <v>336</v>
      </c>
      <c r="R243" s="2"/>
      <c r="T243" t="s">
        <v>62</v>
      </c>
    </row>
    <row r="244" spans="1:21" ht="26.4">
      <c r="A244" s="1" t="s">
        <v>318</v>
      </c>
      <c r="B244" s="1" t="s">
        <v>339</v>
      </c>
      <c r="C244" s="7" t="s">
        <v>333</v>
      </c>
      <c r="D244" t="b">
        <v>0</v>
      </c>
      <c r="E244" s="1" t="s">
        <v>13</v>
      </c>
      <c r="F244" s="1" t="s">
        <v>320</v>
      </c>
      <c r="G244" t="s">
        <v>20</v>
      </c>
      <c r="H244" s="1" t="b">
        <v>1</v>
      </c>
      <c r="I244" s="1" t="b">
        <v>1</v>
      </c>
      <c r="J244" s="1"/>
      <c r="K244" s="1" t="s">
        <v>334</v>
      </c>
      <c r="L244" s="1">
        <v>1</v>
      </c>
      <c r="M244" s="1" t="s">
        <v>44</v>
      </c>
      <c r="N244" s="1">
        <v>-1</v>
      </c>
      <c r="O244" s="1">
        <v>-1</v>
      </c>
      <c r="P244" s="1" t="s">
        <v>335</v>
      </c>
      <c r="Q244" s="2" t="s">
        <v>336</v>
      </c>
      <c r="R244" s="2"/>
      <c r="T244" t="s">
        <v>62</v>
      </c>
    </row>
    <row r="245" spans="1:21" ht="26.4">
      <c r="A245" s="1" t="s">
        <v>318</v>
      </c>
      <c r="B245" s="1" t="s">
        <v>340</v>
      </c>
      <c r="C245" s="7" t="s">
        <v>333</v>
      </c>
      <c r="D245" t="b">
        <v>0</v>
      </c>
      <c r="E245" s="1" t="s">
        <v>13</v>
      </c>
      <c r="F245" s="1" t="s">
        <v>320</v>
      </c>
      <c r="G245" t="s">
        <v>20</v>
      </c>
      <c r="H245" s="1" t="b">
        <v>1</v>
      </c>
      <c r="I245" s="1" t="b">
        <v>1</v>
      </c>
      <c r="J245" s="1"/>
      <c r="K245" s="1" t="s">
        <v>334</v>
      </c>
      <c r="L245" s="1">
        <v>1</v>
      </c>
      <c r="M245" s="1" t="s">
        <v>44</v>
      </c>
      <c r="N245" s="1">
        <v>-1</v>
      </c>
      <c r="O245" s="1">
        <v>-1</v>
      </c>
      <c r="P245" s="1" t="s">
        <v>335</v>
      </c>
      <c r="Q245" s="2" t="s">
        <v>336</v>
      </c>
      <c r="R245" s="2"/>
      <c r="T245" t="s">
        <v>62</v>
      </c>
    </row>
    <row r="246" spans="1:21" ht="26.4">
      <c r="A246" s="1" t="s">
        <v>318</v>
      </c>
      <c r="B246" s="1" t="s">
        <v>341</v>
      </c>
      <c r="C246" s="7" t="s">
        <v>333</v>
      </c>
      <c r="D246" t="b">
        <v>0</v>
      </c>
      <c r="E246" s="1" t="s">
        <v>13</v>
      </c>
      <c r="F246" s="1" t="s">
        <v>320</v>
      </c>
      <c r="G246" t="s">
        <v>20</v>
      </c>
      <c r="H246" s="1" t="b">
        <v>1</v>
      </c>
      <c r="I246" s="1" t="b">
        <v>1</v>
      </c>
      <c r="J246" s="1"/>
      <c r="K246" s="1" t="s">
        <v>334</v>
      </c>
      <c r="L246" s="1">
        <v>1</v>
      </c>
      <c r="M246" s="1" t="s">
        <v>44</v>
      </c>
      <c r="N246" s="1">
        <v>-1</v>
      </c>
      <c r="O246" s="1">
        <v>-1</v>
      </c>
      <c r="P246" s="1" t="s">
        <v>335</v>
      </c>
      <c r="Q246" s="2" t="s">
        <v>336</v>
      </c>
      <c r="R246" s="2"/>
      <c r="T246" t="s">
        <v>62</v>
      </c>
    </row>
    <row r="247" spans="1:21" ht="26.4">
      <c r="A247" s="1" t="s">
        <v>318</v>
      </c>
      <c r="B247" s="1" t="s">
        <v>342</v>
      </c>
      <c r="C247" s="7" t="s">
        <v>333</v>
      </c>
      <c r="D247" t="b">
        <v>0</v>
      </c>
      <c r="E247" s="1" t="s">
        <v>13</v>
      </c>
      <c r="F247" s="1" t="s">
        <v>320</v>
      </c>
      <c r="G247" t="s">
        <v>20</v>
      </c>
      <c r="H247" s="1" t="b">
        <v>1</v>
      </c>
      <c r="I247" s="1" t="b">
        <v>1</v>
      </c>
      <c r="J247" s="1"/>
      <c r="K247" s="1" t="s">
        <v>334</v>
      </c>
      <c r="L247" s="1">
        <v>1</v>
      </c>
      <c r="M247" s="1" t="s">
        <v>44</v>
      </c>
      <c r="N247" s="1">
        <v>-1</v>
      </c>
      <c r="O247" s="1">
        <v>-1</v>
      </c>
      <c r="P247" s="1" t="s">
        <v>335</v>
      </c>
      <c r="Q247" s="2" t="s">
        <v>336</v>
      </c>
      <c r="R247" s="2"/>
      <c r="T247" t="s">
        <v>62</v>
      </c>
    </row>
    <row r="248" spans="1:21" ht="26.4">
      <c r="A248" s="1" t="s">
        <v>318</v>
      </c>
      <c r="B248" s="1" t="s">
        <v>343</v>
      </c>
      <c r="C248" s="7" t="s">
        <v>333</v>
      </c>
      <c r="D248" t="b">
        <v>0</v>
      </c>
      <c r="E248" s="1" t="s">
        <v>13</v>
      </c>
      <c r="F248" s="1" t="s">
        <v>320</v>
      </c>
      <c r="G248" t="s">
        <v>20</v>
      </c>
      <c r="H248" s="1" t="b">
        <v>1</v>
      </c>
      <c r="I248" s="1" t="b">
        <v>1</v>
      </c>
      <c r="J248" s="1"/>
      <c r="K248" s="1" t="s">
        <v>334</v>
      </c>
      <c r="L248" s="1">
        <v>1</v>
      </c>
      <c r="M248" s="1" t="s">
        <v>44</v>
      </c>
      <c r="N248" s="1">
        <v>-1</v>
      </c>
      <c r="O248" s="1">
        <v>-1</v>
      </c>
      <c r="P248" s="1" t="s">
        <v>335</v>
      </c>
      <c r="Q248" s="2" t="s">
        <v>336</v>
      </c>
      <c r="R248" s="2"/>
      <c r="T248" t="s">
        <v>62</v>
      </c>
    </row>
    <row r="249" spans="1:21" ht="26.4">
      <c r="A249" s="1" t="s">
        <v>318</v>
      </c>
      <c r="B249" s="1" t="s">
        <v>344</v>
      </c>
      <c r="C249" s="7" t="s">
        <v>333</v>
      </c>
      <c r="D249" t="b">
        <v>0</v>
      </c>
      <c r="E249" s="1" t="s">
        <v>13</v>
      </c>
      <c r="F249" s="1" t="s">
        <v>320</v>
      </c>
      <c r="G249" t="s">
        <v>20</v>
      </c>
      <c r="H249" s="1" t="b">
        <v>1</v>
      </c>
      <c r="I249" s="1" t="b">
        <v>1</v>
      </c>
      <c r="J249" s="1"/>
      <c r="K249" s="1" t="s">
        <v>334</v>
      </c>
      <c r="L249" s="1">
        <v>1</v>
      </c>
      <c r="M249" s="1" t="s">
        <v>44</v>
      </c>
      <c r="N249" s="1">
        <v>-1</v>
      </c>
      <c r="O249" s="1">
        <v>-1</v>
      </c>
      <c r="P249" s="1" t="s">
        <v>335</v>
      </c>
      <c r="Q249" s="2" t="s">
        <v>336</v>
      </c>
      <c r="R249" s="2"/>
      <c r="T249" t="s">
        <v>62</v>
      </c>
    </row>
    <row r="250" spans="1:21" ht="26.4">
      <c r="A250" s="1" t="s">
        <v>318</v>
      </c>
      <c r="B250" s="1" t="s">
        <v>345</v>
      </c>
      <c r="C250" s="7" t="s">
        <v>333</v>
      </c>
      <c r="D250" t="b">
        <v>0</v>
      </c>
      <c r="E250" s="1" t="s">
        <v>13</v>
      </c>
      <c r="F250" s="1" t="s">
        <v>320</v>
      </c>
      <c r="G250" t="s">
        <v>20</v>
      </c>
      <c r="H250" s="1" t="b">
        <v>1</v>
      </c>
      <c r="I250" s="1" t="b">
        <v>1</v>
      </c>
      <c r="J250" s="1"/>
      <c r="K250" s="1" t="s">
        <v>334</v>
      </c>
      <c r="L250" s="1">
        <v>1</v>
      </c>
      <c r="M250" s="1" t="s">
        <v>44</v>
      </c>
      <c r="N250" s="1">
        <v>-1</v>
      </c>
      <c r="O250" s="1">
        <v>-1</v>
      </c>
      <c r="P250" s="1" t="s">
        <v>335</v>
      </c>
      <c r="Q250" s="2" t="s">
        <v>336</v>
      </c>
      <c r="R250" s="2"/>
      <c r="T250" t="s">
        <v>62</v>
      </c>
    </row>
    <row r="251" spans="1:21">
      <c r="A251" s="1" t="s">
        <v>318</v>
      </c>
      <c r="B251" s="1" t="s">
        <v>346</v>
      </c>
      <c r="C251" s="7" t="s">
        <v>347</v>
      </c>
      <c r="D251" t="b">
        <v>1</v>
      </c>
      <c r="E251" s="1" t="s">
        <v>12</v>
      </c>
      <c r="F251" t="s">
        <v>115</v>
      </c>
      <c r="G251" t="s">
        <v>30</v>
      </c>
      <c r="H251" s="1" t="b">
        <v>0</v>
      </c>
      <c r="I251" s="1" t="b">
        <v>0</v>
      </c>
      <c r="J251" s="1"/>
      <c r="K251" s="1">
        <v>1</v>
      </c>
      <c r="L251">
        <v>0</v>
      </c>
      <c r="M251" s="1">
        <v>1</v>
      </c>
      <c r="N251" s="1">
        <v>-1</v>
      </c>
      <c r="O251" s="1">
        <v>-1</v>
      </c>
      <c r="P251" s="1" t="s">
        <v>121</v>
      </c>
      <c r="Q251" s="1">
        <v>1</v>
      </c>
      <c r="R251" s="2"/>
      <c r="T251" t="s">
        <v>62</v>
      </c>
      <c r="U251" t="s">
        <v>322</v>
      </c>
    </row>
    <row r="252" spans="1:21">
      <c r="A252" s="1" t="s">
        <v>318</v>
      </c>
      <c r="B252" s="1" t="s">
        <v>348</v>
      </c>
      <c r="C252" s="7" t="s">
        <v>349</v>
      </c>
      <c r="D252" t="b">
        <v>0</v>
      </c>
      <c r="E252" s="1" t="s">
        <v>12</v>
      </c>
      <c r="F252" s="1" t="s">
        <v>115</v>
      </c>
      <c r="G252" t="s">
        <v>30</v>
      </c>
      <c r="H252" s="1" t="b">
        <v>0</v>
      </c>
      <c r="I252" s="1" t="b">
        <v>0</v>
      </c>
      <c r="J252" s="1"/>
      <c r="K252" s="1">
        <v>1</v>
      </c>
      <c r="L252">
        <v>0</v>
      </c>
      <c r="M252" s="1">
        <v>1</v>
      </c>
      <c r="N252" s="1">
        <v>-1</v>
      </c>
      <c r="O252" s="1">
        <v>-1</v>
      </c>
      <c r="P252" s="1" t="s">
        <v>121</v>
      </c>
      <c r="Q252" s="2">
        <v>1</v>
      </c>
      <c r="R252" s="2"/>
      <c r="T252" t="s">
        <v>62</v>
      </c>
    </row>
    <row r="253" spans="1:21">
      <c r="A253" s="1" t="s">
        <v>318</v>
      </c>
      <c r="B253" s="1" t="s">
        <v>350</v>
      </c>
      <c r="C253" s="7" t="s">
        <v>351</v>
      </c>
      <c r="D253" t="b">
        <v>0</v>
      </c>
      <c r="E253" s="1" t="s">
        <v>12</v>
      </c>
      <c r="F253" s="1" t="s">
        <v>352</v>
      </c>
      <c r="G253" t="s">
        <v>31</v>
      </c>
      <c r="H253" s="1" t="b">
        <v>0</v>
      </c>
      <c r="I253" s="1"/>
      <c r="J253" s="1"/>
      <c r="K253" s="1" t="s">
        <v>98</v>
      </c>
      <c r="L253">
        <v>0</v>
      </c>
      <c r="M253" s="1" t="s">
        <v>44</v>
      </c>
      <c r="N253" s="1">
        <v>-1</v>
      </c>
      <c r="O253" s="1">
        <v>-1</v>
      </c>
      <c r="P253" s="1">
        <v>0</v>
      </c>
      <c r="Q253" s="2">
        <v>32</v>
      </c>
      <c r="R253" s="2"/>
      <c r="T253" t="s">
        <v>69</v>
      </c>
    </row>
    <row r="254" spans="1:21">
      <c r="A254" s="1" t="s">
        <v>318</v>
      </c>
      <c r="B254" s="1" t="s">
        <v>353</v>
      </c>
      <c r="C254" s="7" t="s">
        <v>354</v>
      </c>
      <c r="D254" t="b">
        <v>0</v>
      </c>
      <c r="E254" s="1" t="s">
        <v>12</v>
      </c>
      <c r="F254" s="1" t="s">
        <v>352</v>
      </c>
      <c r="G254" t="s">
        <v>31</v>
      </c>
      <c r="H254" s="1" t="b">
        <v>0</v>
      </c>
      <c r="I254" s="1"/>
      <c r="J254" s="1"/>
      <c r="K254" s="1" t="s">
        <v>98</v>
      </c>
      <c r="L254">
        <v>0</v>
      </c>
      <c r="M254" s="1" t="s">
        <v>44</v>
      </c>
      <c r="N254" s="1">
        <v>-1</v>
      </c>
      <c r="O254" s="1">
        <v>-1</v>
      </c>
      <c r="P254" s="1" t="s">
        <v>355</v>
      </c>
      <c r="Q254" s="2">
        <v>32</v>
      </c>
      <c r="R254" s="2"/>
      <c r="T254" t="s">
        <v>69</v>
      </c>
    </row>
    <row r="255" spans="1:21">
      <c r="A255" s="1" t="s">
        <v>318</v>
      </c>
      <c r="B255" s="1" t="s">
        <v>352</v>
      </c>
      <c r="C255" s="7" t="s">
        <v>356</v>
      </c>
      <c r="D255" t="b">
        <v>0</v>
      </c>
      <c r="E255" s="1" t="s">
        <v>13</v>
      </c>
      <c r="F255" s="1" t="s">
        <v>352</v>
      </c>
      <c r="G255" t="s">
        <v>31</v>
      </c>
      <c r="H255" s="1" t="b">
        <v>0</v>
      </c>
      <c r="I255" s="1"/>
      <c r="J255" s="1"/>
      <c r="K255" s="1" t="s">
        <v>98</v>
      </c>
      <c r="L255">
        <v>0</v>
      </c>
      <c r="M255" s="1" t="s">
        <v>45</v>
      </c>
      <c r="N255" s="1">
        <v>-1</v>
      </c>
      <c r="O255" s="1">
        <v>-1</v>
      </c>
      <c r="P255" s="1" t="s">
        <v>357</v>
      </c>
      <c r="Q255" s="2" t="s">
        <v>358</v>
      </c>
      <c r="R255" s="2"/>
      <c r="T255" t="s">
        <v>69</v>
      </c>
    </row>
    <row r="256" spans="1:21" ht="26.4">
      <c r="A256" s="1" t="s">
        <v>318</v>
      </c>
      <c r="B256" s="1" t="s">
        <v>359</v>
      </c>
      <c r="C256" s="7" t="s">
        <v>360</v>
      </c>
      <c r="D256" t="b">
        <v>0</v>
      </c>
      <c r="E256" s="1" t="s">
        <v>13</v>
      </c>
      <c r="F256" s="1" t="s">
        <v>29</v>
      </c>
      <c r="G256" t="s">
        <v>29</v>
      </c>
      <c r="H256" s="1" t="b">
        <v>1</v>
      </c>
      <c r="I256" s="1" t="b">
        <v>1</v>
      </c>
      <c r="J256" s="1"/>
      <c r="K256" s="1" t="s">
        <v>98</v>
      </c>
      <c r="L256">
        <v>0</v>
      </c>
      <c r="M256" s="1" t="s">
        <v>45</v>
      </c>
      <c r="N256" s="1">
        <v>-1</v>
      </c>
      <c r="O256" s="1">
        <v>-1</v>
      </c>
      <c r="P256" s="1" t="s">
        <v>357</v>
      </c>
      <c r="Q256" s="2" t="s">
        <v>358</v>
      </c>
      <c r="R256" s="2"/>
      <c r="T256" t="s">
        <v>69</v>
      </c>
    </row>
    <row r="257" spans="1:21">
      <c r="A257" s="1" t="s">
        <v>318</v>
      </c>
      <c r="B257" s="1" t="s">
        <v>361</v>
      </c>
      <c r="C257" s="7" t="s">
        <v>362</v>
      </c>
      <c r="D257" t="b">
        <v>0</v>
      </c>
      <c r="E257" s="1" t="s">
        <v>13</v>
      </c>
      <c r="F257" s="1" t="s">
        <v>29</v>
      </c>
      <c r="G257" t="s">
        <v>29</v>
      </c>
      <c r="H257" s="1" t="b">
        <v>1</v>
      </c>
      <c r="I257" s="1" t="b">
        <v>1</v>
      </c>
      <c r="J257" s="1"/>
      <c r="K257" s="1" t="s">
        <v>98</v>
      </c>
      <c r="L257">
        <v>0</v>
      </c>
      <c r="M257" s="1" t="s">
        <v>45</v>
      </c>
      <c r="N257" s="1">
        <v>-1</v>
      </c>
      <c r="O257" s="1">
        <v>-1</v>
      </c>
      <c r="P257" s="1">
        <v>0</v>
      </c>
      <c r="Q257" s="2">
        <v>0</v>
      </c>
      <c r="R257" s="2"/>
      <c r="T257" t="s">
        <v>69</v>
      </c>
    </row>
    <row r="258" spans="1:21">
      <c r="A258" s="1" t="s">
        <v>318</v>
      </c>
      <c r="B258" s="1" t="s">
        <v>363</v>
      </c>
      <c r="C258" s="7" t="s">
        <v>364</v>
      </c>
      <c r="D258" t="b">
        <v>0</v>
      </c>
      <c r="E258" s="1" t="s">
        <v>13</v>
      </c>
      <c r="F258" s="1" t="s">
        <v>29</v>
      </c>
      <c r="G258" t="s">
        <v>29</v>
      </c>
      <c r="H258" s="1" t="b">
        <v>1</v>
      </c>
      <c r="I258" s="1" t="b">
        <v>1</v>
      </c>
      <c r="J258" s="1"/>
      <c r="K258" s="1" t="s">
        <v>98</v>
      </c>
      <c r="L258">
        <v>0</v>
      </c>
      <c r="M258" s="1" t="s">
        <v>45</v>
      </c>
      <c r="N258" s="1">
        <v>-1</v>
      </c>
      <c r="O258" s="1">
        <v>-1</v>
      </c>
      <c r="P258" s="1">
        <v>0</v>
      </c>
      <c r="Q258" s="2">
        <v>0</v>
      </c>
      <c r="R258" s="2"/>
      <c r="T258" t="s">
        <v>69</v>
      </c>
    </row>
    <row r="259" spans="1:21">
      <c r="A259" s="1"/>
      <c r="B259" s="1"/>
      <c r="C259" s="7"/>
      <c r="E259" s="1"/>
      <c r="F259" s="1"/>
      <c r="H259" s="1"/>
      <c r="I259" s="1"/>
      <c r="J259" s="1"/>
      <c r="K259" s="1"/>
      <c r="M259" s="1"/>
      <c r="N259" s="1"/>
      <c r="O259" s="1"/>
      <c r="P259" s="1"/>
      <c r="Q259" s="2"/>
      <c r="R259" s="2"/>
      <c r="T259"/>
    </row>
    <row r="260" spans="1:21" ht="15.75" customHeight="1">
      <c r="C260" s="7"/>
      <c r="O260"/>
      <c r="P260"/>
      <c r="Q260" s="4"/>
      <c r="R260" s="4"/>
      <c r="T260"/>
    </row>
    <row r="261" spans="1:21">
      <c r="A261" s="1" t="s">
        <v>365</v>
      </c>
      <c r="C261" s="7"/>
      <c r="O261"/>
      <c r="P261"/>
      <c r="Q261" s="4"/>
      <c r="R261" s="4"/>
      <c r="T261"/>
    </row>
    <row r="262" spans="1:21">
      <c r="A262" s="1" t="s">
        <v>365</v>
      </c>
      <c r="B262" s="1" t="s">
        <v>366</v>
      </c>
      <c r="C262" s="7" t="s">
        <v>367</v>
      </c>
      <c r="D262" t="b">
        <v>1</v>
      </c>
      <c r="E262" s="1" t="s">
        <v>13</v>
      </c>
      <c r="F262" s="1" t="s">
        <v>274</v>
      </c>
      <c r="G262" t="s">
        <v>22</v>
      </c>
      <c r="H262" s="1" t="b">
        <v>1</v>
      </c>
      <c r="I262" s="1" t="b">
        <v>1</v>
      </c>
      <c r="J262" s="1"/>
      <c r="K262" t="s">
        <v>98</v>
      </c>
      <c r="L262">
        <v>0</v>
      </c>
      <c r="M262" t="s">
        <v>46</v>
      </c>
      <c r="N262" s="1">
        <v>-1</v>
      </c>
      <c r="O262" s="1">
        <v>-1</v>
      </c>
      <c r="P262" s="1">
        <v>0</v>
      </c>
      <c r="Q262" s="2" t="s">
        <v>277</v>
      </c>
      <c r="R262" s="4"/>
      <c r="T262" t="s">
        <v>62</v>
      </c>
      <c r="U262" t="s">
        <v>890</v>
      </c>
    </row>
    <row r="263" spans="1:21">
      <c r="A263" s="1" t="s">
        <v>365</v>
      </c>
      <c r="B263" s="1" t="s">
        <v>368</v>
      </c>
      <c r="C263" s="7" t="s">
        <v>369</v>
      </c>
      <c r="D263" t="b">
        <v>1</v>
      </c>
      <c r="E263" s="1" t="s">
        <v>13</v>
      </c>
      <c r="F263" s="1" t="s">
        <v>274</v>
      </c>
      <c r="G263" t="s">
        <v>22</v>
      </c>
      <c r="H263" s="1" t="b">
        <v>1</v>
      </c>
      <c r="I263" s="1" t="b">
        <v>1</v>
      </c>
      <c r="J263" s="1"/>
      <c r="K263" t="s">
        <v>98</v>
      </c>
      <c r="L263">
        <v>0</v>
      </c>
      <c r="M263" t="s">
        <v>46</v>
      </c>
      <c r="N263" s="1">
        <v>-1</v>
      </c>
      <c r="O263" s="1">
        <v>-1</v>
      </c>
      <c r="P263" s="1">
        <v>0</v>
      </c>
      <c r="Q263" s="2" t="s">
        <v>277</v>
      </c>
      <c r="R263" s="4"/>
      <c r="T263" t="s">
        <v>62</v>
      </c>
      <c r="U263" t="s">
        <v>890</v>
      </c>
    </row>
    <row r="264" spans="1:21">
      <c r="A264" s="1" t="s">
        <v>365</v>
      </c>
      <c r="B264" s="1" t="s">
        <v>370</v>
      </c>
      <c r="C264" s="7" t="s">
        <v>371</v>
      </c>
      <c r="D264" t="b">
        <v>1</v>
      </c>
      <c r="E264" s="1" t="s">
        <v>13</v>
      </c>
      <c r="F264" s="1" t="s">
        <v>274</v>
      </c>
      <c r="G264" t="s">
        <v>22</v>
      </c>
      <c r="H264" s="1" t="b">
        <v>1</v>
      </c>
      <c r="I264" s="1" t="b">
        <v>1</v>
      </c>
      <c r="J264" s="1"/>
      <c r="K264" t="s">
        <v>98</v>
      </c>
      <c r="L264">
        <v>0</v>
      </c>
      <c r="M264" t="s">
        <v>46</v>
      </c>
      <c r="N264" s="1">
        <v>-1</v>
      </c>
      <c r="O264" s="1">
        <v>-1</v>
      </c>
      <c r="P264" s="1">
        <v>0</v>
      </c>
      <c r="Q264" s="2" t="s">
        <v>277</v>
      </c>
      <c r="R264" s="4"/>
      <c r="T264" t="s">
        <v>62</v>
      </c>
      <c r="U264" t="s">
        <v>890</v>
      </c>
    </row>
    <row r="265" spans="1:21">
      <c r="A265" s="1" t="s">
        <v>365</v>
      </c>
      <c r="B265" s="1" t="s">
        <v>372</v>
      </c>
      <c r="C265" s="7" t="s">
        <v>373</v>
      </c>
      <c r="D265" t="b">
        <v>1</v>
      </c>
      <c r="E265" s="1" t="s">
        <v>13</v>
      </c>
      <c r="F265" s="1" t="s">
        <v>274</v>
      </c>
      <c r="G265" t="s">
        <v>22</v>
      </c>
      <c r="H265" s="1" t="b">
        <v>1</v>
      </c>
      <c r="I265" s="1" t="b">
        <v>1</v>
      </c>
      <c r="J265" s="1"/>
      <c r="K265" t="s">
        <v>98</v>
      </c>
      <c r="L265">
        <v>0</v>
      </c>
      <c r="M265" t="s">
        <v>46</v>
      </c>
      <c r="N265" s="1">
        <v>-1</v>
      </c>
      <c r="O265" s="1">
        <v>-1</v>
      </c>
      <c r="P265" s="1">
        <v>0</v>
      </c>
      <c r="Q265" s="2" t="s">
        <v>277</v>
      </c>
      <c r="R265" s="4"/>
      <c r="T265" t="s">
        <v>62</v>
      </c>
      <c r="U265" t="s">
        <v>890</v>
      </c>
    </row>
    <row r="266" spans="1:21" ht="66">
      <c r="A266" s="1" t="s">
        <v>365</v>
      </c>
      <c r="B266" s="1" t="s">
        <v>374</v>
      </c>
      <c r="C266" s="7" t="s">
        <v>375</v>
      </c>
      <c r="D266" t="b">
        <v>1</v>
      </c>
      <c r="E266" s="1" t="s">
        <v>13</v>
      </c>
      <c r="F266" s="1" t="s">
        <v>376</v>
      </c>
      <c r="G266" t="s">
        <v>29</v>
      </c>
      <c r="H266" s="1" t="b">
        <v>1</v>
      </c>
      <c r="I266" s="1" t="b">
        <v>1</v>
      </c>
      <c r="J266" s="1"/>
      <c r="K266" t="s">
        <v>98</v>
      </c>
      <c r="L266">
        <v>0</v>
      </c>
      <c r="M266" t="s">
        <v>46</v>
      </c>
      <c r="N266" s="1">
        <v>-1</v>
      </c>
      <c r="O266" s="1">
        <v>-1</v>
      </c>
      <c r="P266" s="1">
        <v>0</v>
      </c>
      <c r="Q266" s="4">
        <v>100000</v>
      </c>
      <c r="R266" s="4"/>
      <c r="T266" t="s">
        <v>62</v>
      </c>
      <c r="U266" t="s">
        <v>890</v>
      </c>
    </row>
    <row r="267" spans="1:21">
      <c r="A267" s="1" t="s">
        <v>365</v>
      </c>
      <c r="B267" s="1" t="s">
        <v>377</v>
      </c>
      <c r="C267" s="7" t="s">
        <v>378</v>
      </c>
      <c r="D267" t="b">
        <v>1</v>
      </c>
      <c r="E267" s="1" t="s">
        <v>13</v>
      </c>
      <c r="F267" s="1" t="s">
        <v>274</v>
      </c>
      <c r="G267" t="s">
        <v>22</v>
      </c>
      <c r="H267" s="1" t="b">
        <v>1</v>
      </c>
      <c r="I267" s="1" t="b">
        <v>1</v>
      </c>
      <c r="J267" s="1"/>
      <c r="K267" t="s">
        <v>98</v>
      </c>
      <c r="L267">
        <v>0</v>
      </c>
      <c r="M267" t="s">
        <v>46</v>
      </c>
      <c r="N267" s="1">
        <v>-1</v>
      </c>
      <c r="O267" s="1">
        <v>-1</v>
      </c>
      <c r="P267" s="1">
        <v>0</v>
      </c>
      <c r="Q267" s="2" t="s">
        <v>277</v>
      </c>
      <c r="R267" s="4"/>
      <c r="T267" t="s">
        <v>62</v>
      </c>
      <c r="U267" t="s">
        <v>890</v>
      </c>
    </row>
    <row r="268" spans="1:21">
      <c r="A268" s="1" t="s">
        <v>365</v>
      </c>
      <c r="B268" s="1" t="s">
        <v>379</v>
      </c>
      <c r="C268" s="7" t="s">
        <v>380</v>
      </c>
      <c r="D268" t="b">
        <v>1</v>
      </c>
      <c r="E268" s="1" t="s">
        <v>13</v>
      </c>
      <c r="F268" s="1" t="s">
        <v>274</v>
      </c>
      <c r="G268" t="s">
        <v>22</v>
      </c>
      <c r="H268" s="1" t="b">
        <v>1</v>
      </c>
      <c r="I268" s="1" t="b">
        <v>1</v>
      </c>
      <c r="J268" s="1"/>
      <c r="K268" t="s">
        <v>98</v>
      </c>
      <c r="L268">
        <v>0</v>
      </c>
      <c r="M268" t="s">
        <v>46</v>
      </c>
      <c r="N268" s="1">
        <v>-1</v>
      </c>
      <c r="O268" s="1">
        <v>-1</v>
      </c>
      <c r="P268" s="1">
        <v>0</v>
      </c>
      <c r="Q268" s="2" t="s">
        <v>277</v>
      </c>
      <c r="R268" s="4"/>
      <c r="T268" t="s">
        <v>62</v>
      </c>
      <c r="U268" t="s">
        <v>890</v>
      </c>
    </row>
    <row r="269" spans="1:21">
      <c r="A269" s="1" t="s">
        <v>365</v>
      </c>
      <c r="B269" s="1" t="s">
        <v>381</v>
      </c>
      <c r="C269" s="7" t="s">
        <v>382</v>
      </c>
      <c r="D269" t="b">
        <v>1</v>
      </c>
      <c r="E269" s="1" t="s">
        <v>13</v>
      </c>
      <c r="F269" s="1" t="s">
        <v>383</v>
      </c>
      <c r="G269" t="s">
        <v>22</v>
      </c>
      <c r="H269" s="1" t="b">
        <v>1</v>
      </c>
      <c r="I269" s="1" t="b">
        <v>1</v>
      </c>
      <c r="J269" s="1" t="s">
        <v>89</v>
      </c>
      <c r="K269" t="s">
        <v>98</v>
      </c>
      <c r="L269">
        <v>0</v>
      </c>
      <c r="M269" t="s">
        <v>46</v>
      </c>
      <c r="N269" s="1">
        <v>-1</v>
      </c>
      <c r="O269" s="1">
        <v>-1</v>
      </c>
      <c r="P269" s="2" t="s">
        <v>384</v>
      </c>
      <c r="Q269" s="2" t="s">
        <v>89</v>
      </c>
      <c r="R269" s="4"/>
      <c r="T269" t="s">
        <v>62</v>
      </c>
      <c r="U269" t="s">
        <v>890</v>
      </c>
    </row>
    <row r="270" spans="1:21">
      <c r="A270" s="1" t="s">
        <v>365</v>
      </c>
      <c r="B270" s="1" t="s">
        <v>385</v>
      </c>
      <c r="C270" s="7" t="s">
        <v>386</v>
      </c>
      <c r="D270" t="b">
        <v>1</v>
      </c>
      <c r="E270" s="1" t="s">
        <v>13</v>
      </c>
      <c r="F270" s="1" t="s">
        <v>383</v>
      </c>
      <c r="G270" t="s">
        <v>22</v>
      </c>
      <c r="H270" s="1" t="b">
        <v>1</v>
      </c>
      <c r="I270" s="1" t="b">
        <v>1</v>
      </c>
      <c r="J270" s="1" t="s">
        <v>89</v>
      </c>
      <c r="K270" t="s">
        <v>98</v>
      </c>
      <c r="L270">
        <v>0</v>
      </c>
      <c r="M270" t="s">
        <v>46</v>
      </c>
      <c r="N270" s="1">
        <v>-1</v>
      </c>
      <c r="O270" s="1">
        <v>-1</v>
      </c>
      <c r="P270" s="2" t="s">
        <v>384</v>
      </c>
      <c r="Q270" s="2" t="s">
        <v>89</v>
      </c>
      <c r="R270" s="4"/>
      <c r="T270" t="s">
        <v>62</v>
      </c>
      <c r="U270" t="s">
        <v>890</v>
      </c>
    </row>
    <row r="271" spans="1:21" ht="39.6">
      <c r="A271" s="1" t="s">
        <v>365</v>
      </c>
      <c r="B271" s="1" t="s">
        <v>387</v>
      </c>
      <c r="C271" s="7" t="s">
        <v>388</v>
      </c>
      <c r="D271" t="b">
        <v>1</v>
      </c>
      <c r="E271" s="1" t="s">
        <v>13</v>
      </c>
      <c r="F271" s="1" t="s">
        <v>270</v>
      </c>
      <c r="G271" t="s">
        <v>29</v>
      </c>
      <c r="H271" s="1" t="b">
        <v>0</v>
      </c>
      <c r="I271" s="1" t="b">
        <v>1</v>
      </c>
      <c r="J271" s="1"/>
      <c r="K271" t="s">
        <v>97</v>
      </c>
      <c r="L271">
        <v>0</v>
      </c>
      <c r="M271" t="s">
        <v>46</v>
      </c>
      <c r="N271" s="1">
        <v>10</v>
      </c>
      <c r="O271" s="1">
        <v>3</v>
      </c>
      <c r="P271" s="1">
        <v>0</v>
      </c>
      <c r="Q271" s="4">
        <v>65535</v>
      </c>
      <c r="R271" s="4"/>
      <c r="T271" t="s">
        <v>62</v>
      </c>
      <c r="U271" t="s">
        <v>890</v>
      </c>
    </row>
    <row r="272" spans="1:21" ht="52.8">
      <c r="A272" s="1" t="s">
        <v>365</v>
      </c>
      <c r="B272" s="1" t="s">
        <v>389</v>
      </c>
      <c r="C272" s="6" t="s">
        <v>390</v>
      </c>
      <c r="D272" t="b">
        <v>1</v>
      </c>
      <c r="E272" s="1" t="s">
        <v>13</v>
      </c>
      <c r="F272" s="1" t="s">
        <v>270</v>
      </c>
      <c r="G272" t="s">
        <v>29</v>
      </c>
      <c r="H272" s="1" t="b">
        <v>0</v>
      </c>
      <c r="I272" s="1" t="b">
        <v>1</v>
      </c>
      <c r="J272" s="1"/>
      <c r="K272" t="s">
        <v>95</v>
      </c>
      <c r="L272">
        <v>0</v>
      </c>
      <c r="M272" t="s">
        <v>46</v>
      </c>
      <c r="N272" s="1">
        <v>10</v>
      </c>
      <c r="O272" s="1">
        <v>2</v>
      </c>
      <c r="P272" s="1">
        <v>0</v>
      </c>
      <c r="Q272" s="4">
        <v>15</v>
      </c>
      <c r="R272" s="4"/>
      <c r="T272" t="s">
        <v>62</v>
      </c>
      <c r="U272" t="s">
        <v>890</v>
      </c>
    </row>
    <row r="273" spans="1:21" ht="39.6">
      <c r="A273" s="1" t="s">
        <v>365</v>
      </c>
      <c r="B273" s="1" t="s">
        <v>391</v>
      </c>
      <c r="C273" s="6" t="s">
        <v>392</v>
      </c>
      <c r="D273" t="b">
        <v>1</v>
      </c>
      <c r="E273" s="1" t="s">
        <v>13</v>
      </c>
      <c r="F273" s="1" t="s">
        <v>270</v>
      </c>
      <c r="G273" t="s">
        <v>29</v>
      </c>
      <c r="H273" s="1" t="b">
        <v>0</v>
      </c>
      <c r="I273" s="1" t="b">
        <v>1</v>
      </c>
      <c r="J273" s="1"/>
      <c r="K273" t="s">
        <v>95</v>
      </c>
      <c r="L273">
        <v>0</v>
      </c>
      <c r="M273" t="s">
        <v>46</v>
      </c>
      <c r="N273" s="1">
        <v>10</v>
      </c>
      <c r="O273" s="1">
        <v>2</v>
      </c>
      <c r="P273" s="1">
        <v>0</v>
      </c>
      <c r="Q273" s="4">
        <v>15</v>
      </c>
      <c r="R273" s="4"/>
      <c r="T273" t="s">
        <v>62</v>
      </c>
      <c r="U273" t="s">
        <v>890</v>
      </c>
    </row>
    <row r="274" spans="1:21">
      <c r="A274" s="1" t="s">
        <v>365</v>
      </c>
      <c r="B274" s="1" t="s">
        <v>393</v>
      </c>
      <c r="C274" s="7" t="s">
        <v>394</v>
      </c>
      <c r="D274" t="b">
        <v>1</v>
      </c>
      <c r="E274" s="1" t="s">
        <v>15</v>
      </c>
      <c r="F274" s="1" t="s">
        <v>395</v>
      </c>
      <c r="G274" t="s">
        <v>27</v>
      </c>
      <c r="H274" s="1" t="b">
        <v>0</v>
      </c>
      <c r="I274" s="1" t="b">
        <v>0</v>
      </c>
      <c r="J274" s="1"/>
      <c r="K274" t="s">
        <v>27</v>
      </c>
      <c r="L274">
        <v>0</v>
      </c>
      <c r="N274" s="1">
        <v>-1</v>
      </c>
      <c r="O274" s="1">
        <v>-1</v>
      </c>
      <c r="P274" s="1">
        <v>0</v>
      </c>
      <c r="Q274" s="4"/>
      <c r="R274" s="4"/>
      <c r="T274" t="s">
        <v>62</v>
      </c>
      <c r="U274" t="s">
        <v>890</v>
      </c>
    </row>
    <row r="275" spans="1:21" ht="92.4">
      <c r="A275" s="1" t="s">
        <v>365</v>
      </c>
      <c r="B275" s="1" t="s">
        <v>396</v>
      </c>
      <c r="C275" s="7" t="s">
        <v>397</v>
      </c>
      <c r="D275" t="b">
        <v>1</v>
      </c>
      <c r="E275" s="1" t="s">
        <v>13</v>
      </c>
      <c r="F275" s="1" t="s">
        <v>270</v>
      </c>
      <c r="G275" t="s">
        <v>29</v>
      </c>
      <c r="H275" s="1" t="b">
        <v>0</v>
      </c>
      <c r="I275" s="1" t="b">
        <v>1</v>
      </c>
      <c r="J275" s="1"/>
      <c r="K275" t="s">
        <v>96</v>
      </c>
      <c r="L275">
        <v>0</v>
      </c>
      <c r="M275" t="s">
        <v>46</v>
      </c>
      <c r="N275" s="1">
        <v>10</v>
      </c>
      <c r="O275" s="1">
        <v>2</v>
      </c>
      <c r="P275" s="1">
        <v>0</v>
      </c>
      <c r="Q275" s="4">
        <v>255</v>
      </c>
      <c r="R275" s="4"/>
      <c r="T275" t="s">
        <v>62</v>
      </c>
      <c r="U275" t="s">
        <v>890</v>
      </c>
    </row>
    <row r="276" spans="1:21" ht="92.4">
      <c r="A276" s="1" t="s">
        <v>365</v>
      </c>
      <c r="B276" s="1" t="s">
        <v>398</v>
      </c>
      <c r="C276" s="7" t="s">
        <v>399</v>
      </c>
      <c r="D276" t="b">
        <v>1</v>
      </c>
      <c r="E276" s="1" t="s">
        <v>13</v>
      </c>
      <c r="F276" s="1" t="s">
        <v>270</v>
      </c>
      <c r="G276" t="s">
        <v>29</v>
      </c>
      <c r="H276" s="1" t="b">
        <v>0</v>
      </c>
      <c r="I276" s="1" t="b">
        <v>1</v>
      </c>
      <c r="J276" s="1"/>
      <c r="K276" t="s">
        <v>96</v>
      </c>
      <c r="L276">
        <v>0</v>
      </c>
      <c r="M276" t="s">
        <v>46</v>
      </c>
      <c r="N276" s="1">
        <v>10</v>
      </c>
      <c r="O276" s="1">
        <v>2</v>
      </c>
      <c r="P276" s="1">
        <v>0</v>
      </c>
      <c r="Q276" s="4">
        <v>255</v>
      </c>
      <c r="R276" s="4"/>
      <c r="T276" t="s">
        <v>62</v>
      </c>
      <c r="U276" t="s">
        <v>890</v>
      </c>
    </row>
    <row r="277" spans="1:21" ht="118.8">
      <c r="A277" s="1" t="s">
        <v>365</v>
      </c>
      <c r="B277" s="1" t="s">
        <v>400</v>
      </c>
      <c r="C277" s="7" t="s">
        <v>401</v>
      </c>
      <c r="D277" t="b">
        <v>1</v>
      </c>
      <c r="E277" s="1" t="s">
        <v>13</v>
      </c>
      <c r="F277" s="1" t="s">
        <v>274</v>
      </c>
      <c r="G277" t="s">
        <v>29</v>
      </c>
      <c r="H277" s="1" t="b">
        <v>0</v>
      </c>
      <c r="I277" s="1" t="b">
        <v>1</v>
      </c>
      <c r="J277" s="1"/>
      <c r="K277" t="s">
        <v>97</v>
      </c>
      <c r="L277">
        <v>0</v>
      </c>
      <c r="M277" t="s">
        <v>46</v>
      </c>
      <c r="N277" s="1">
        <v>10</v>
      </c>
      <c r="O277" s="1">
        <v>5</v>
      </c>
      <c r="P277" s="1">
        <v>0</v>
      </c>
      <c r="Q277" s="4">
        <v>65535</v>
      </c>
      <c r="R277" s="4"/>
      <c r="T277" t="s">
        <v>62</v>
      </c>
      <c r="U277" t="s">
        <v>890</v>
      </c>
    </row>
    <row r="278" spans="1:21" ht="118.8">
      <c r="A278" s="1" t="s">
        <v>365</v>
      </c>
      <c r="B278" s="1" t="s">
        <v>402</v>
      </c>
      <c r="C278" s="7" t="s">
        <v>403</v>
      </c>
      <c r="D278" t="b">
        <v>1</v>
      </c>
      <c r="E278" s="1" t="s">
        <v>13</v>
      </c>
      <c r="F278" s="1" t="s">
        <v>270</v>
      </c>
      <c r="G278" t="s">
        <v>29</v>
      </c>
      <c r="H278" s="1" t="b">
        <v>0</v>
      </c>
      <c r="I278" s="1" t="b">
        <v>1</v>
      </c>
      <c r="J278" s="1"/>
      <c r="K278" t="s">
        <v>97</v>
      </c>
      <c r="L278">
        <v>0</v>
      </c>
      <c r="M278" t="s">
        <v>46</v>
      </c>
      <c r="N278" s="1">
        <v>10</v>
      </c>
      <c r="O278" s="1">
        <v>2</v>
      </c>
      <c r="P278" s="1">
        <v>0</v>
      </c>
      <c r="Q278" s="4">
        <v>65535</v>
      </c>
      <c r="R278" s="4"/>
      <c r="T278" t="s">
        <v>62</v>
      </c>
      <c r="U278" t="s">
        <v>890</v>
      </c>
    </row>
    <row r="279" spans="1:21" ht="26.4">
      <c r="A279" s="1" t="s">
        <v>365</v>
      </c>
      <c r="B279" s="1" t="s">
        <v>404</v>
      </c>
      <c r="C279" s="7" t="s">
        <v>405</v>
      </c>
      <c r="D279" t="b">
        <v>1</v>
      </c>
      <c r="E279" s="1" t="s">
        <v>13</v>
      </c>
      <c r="F279" s="1" t="s">
        <v>270</v>
      </c>
      <c r="G279" t="s">
        <v>29</v>
      </c>
      <c r="H279" s="1" t="b">
        <v>0</v>
      </c>
      <c r="I279" s="1" t="b">
        <v>1</v>
      </c>
      <c r="J279" s="1"/>
      <c r="K279" t="s">
        <v>97</v>
      </c>
      <c r="L279">
        <v>0</v>
      </c>
      <c r="M279" t="s">
        <v>46</v>
      </c>
      <c r="N279" s="1">
        <v>10</v>
      </c>
      <c r="O279" s="1">
        <v>2</v>
      </c>
      <c r="P279" s="1">
        <v>0</v>
      </c>
      <c r="Q279" s="4">
        <v>65535</v>
      </c>
      <c r="R279" s="4"/>
      <c r="T279" t="s">
        <v>62</v>
      </c>
      <c r="U279" t="s">
        <v>890</v>
      </c>
    </row>
    <row r="280" spans="1:21" ht="145.19999999999999">
      <c r="A280" s="1" t="s">
        <v>365</v>
      </c>
      <c r="B280" s="1" t="s">
        <v>406</v>
      </c>
      <c r="C280" s="7" t="s">
        <v>407</v>
      </c>
      <c r="D280" t="b">
        <v>1</v>
      </c>
      <c r="E280" s="1" t="s">
        <v>13</v>
      </c>
      <c r="F280" s="1" t="s">
        <v>270</v>
      </c>
      <c r="G280" t="s">
        <v>29</v>
      </c>
      <c r="H280" s="1" t="b">
        <v>0</v>
      </c>
      <c r="I280" s="1" t="b">
        <v>1</v>
      </c>
      <c r="J280" s="1"/>
      <c r="K280" t="s">
        <v>97</v>
      </c>
      <c r="L280">
        <v>0</v>
      </c>
      <c r="M280" t="s">
        <v>46</v>
      </c>
      <c r="N280" s="1">
        <v>10</v>
      </c>
      <c r="O280" s="1">
        <v>2</v>
      </c>
      <c r="P280" s="1">
        <v>0</v>
      </c>
      <c r="Q280" s="4">
        <v>65535</v>
      </c>
      <c r="R280" s="4"/>
      <c r="T280" t="s">
        <v>62</v>
      </c>
      <c r="U280" t="s">
        <v>890</v>
      </c>
    </row>
    <row r="281" spans="1:21" ht="52.8">
      <c r="A281" s="1" t="s">
        <v>365</v>
      </c>
      <c r="B281" s="1" t="s">
        <v>408</v>
      </c>
      <c r="C281" s="6" t="s">
        <v>409</v>
      </c>
      <c r="D281" t="b">
        <v>1</v>
      </c>
      <c r="E281" s="1" t="s">
        <v>13</v>
      </c>
      <c r="F281" s="1" t="s">
        <v>410</v>
      </c>
      <c r="G281" t="s">
        <v>29</v>
      </c>
      <c r="H281" s="1" t="b">
        <v>0</v>
      </c>
      <c r="I281" s="1" t="b">
        <v>1</v>
      </c>
      <c r="J281" s="1"/>
      <c r="K281" t="s">
        <v>96</v>
      </c>
      <c r="L281">
        <v>0</v>
      </c>
      <c r="M281" t="s">
        <v>46</v>
      </c>
      <c r="N281" s="1">
        <v>10</v>
      </c>
      <c r="O281" s="1">
        <v>2</v>
      </c>
      <c r="P281" s="1">
        <v>0</v>
      </c>
      <c r="Q281" s="4">
        <v>255</v>
      </c>
      <c r="R281" s="4"/>
      <c r="T281" t="s">
        <v>62</v>
      </c>
      <c r="U281" t="s">
        <v>890</v>
      </c>
    </row>
    <row r="282" spans="1:21" ht="39.6">
      <c r="A282" s="1" t="s">
        <v>365</v>
      </c>
      <c r="B282" s="1" t="s">
        <v>411</v>
      </c>
      <c r="C282" s="6" t="s">
        <v>412</v>
      </c>
      <c r="D282" t="b">
        <v>1</v>
      </c>
      <c r="E282" s="1" t="s">
        <v>13</v>
      </c>
      <c r="F282" s="1" t="s">
        <v>270</v>
      </c>
      <c r="G282" t="s">
        <v>29</v>
      </c>
      <c r="H282" s="1" t="b">
        <v>1</v>
      </c>
      <c r="I282" s="1" t="b">
        <v>1</v>
      </c>
      <c r="J282" s="1"/>
      <c r="K282" t="s">
        <v>96</v>
      </c>
      <c r="L282">
        <v>0</v>
      </c>
      <c r="M282" t="s">
        <v>46</v>
      </c>
      <c r="N282" s="1">
        <v>-1</v>
      </c>
      <c r="O282" s="1">
        <v>-1</v>
      </c>
      <c r="P282" s="1">
        <v>0</v>
      </c>
      <c r="Q282" s="4">
        <v>255</v>
      </c>
      <c r="R282" s="4"/>
      <c r="T282" t="s">
        <v>62</v>
      </c>
      <c r="U282" t="s">
        <v>890</v>
      </c>
    </row>
    <row r="283" spans="1:21" ht="66">
      <c r="A283" s="1" t="s">
        <v>365</v>
      </c>
      <c r="B283" s="1" t="s">
        <v>413</v>
      </c>
      <c r="C283" s="6" t="s">
        <v>414</v>
      </c>
      <c r="D283" t="b">
        <v>1</v>
      </c>
      <c r="E283" s="1" t="s">
        <v>13</v>
      </c>
      <c r="F283" s="1" t="s">
        <v>270</v>
      </c>
      <c r="G283" t="s">
        <v>29</v>
      </c>
      <c r="H283" s="1" t="b">
        <v>1</v>
      </c>
      <c r="I283" s="1" t="b">
        <v>1</v>
      </c>
      <c r="J283" s="1"/>
      <c r="K283" t="s">
        <v>97</v>
      </c>
      <c r="L283">
        <v>0</v>
      </c>
      <c r="M283" t="s">
        <v>46</v>
      </c>
      <c r="N283" s="1">
        <v>10</v>
      </c>
      <c r="O283" s="1">
        <v>2</v>
      </c>
      <c r="P283" s="1">
        <v>0</v>
      </c>
      <c r="Q283" s="4">
        <v>65535</v>
      </c>
      <c r="R283" s="4"/>
      <c r="T283" t="s">
        <v>62</v>
      </c>
      <c r="U283" t="s">
        <v>890</v>
      </c>
    </row>
    <row r="284" spans="1:21" ht="26.4">
      <c r="A284" s="1" t="s">
        <v>365</v>
      </c>
      <c r="B284" s="1" t="s">
        <v>415</v>
      </c>
      <c r="C284" s="6" t="s">
        <v>416</v>
      </c>
      <c r="D284" t="b">
        <v>1</v>
      </c>
      <c r="E284" s="1" t="s">
        <v>14</v>
      </c>
      <c r="F284" s="1" t="str">
        <f t="shared" ref="F284:F295" si="0">CONCATENATE(F262,"/s")</f>
        <v>packets/s</v>
      </c>
      <c r="G284" t="str">
        <f t="shared" ref="G284:G295" si="1">CONCATENATE(G262,"_rate")</f>
        <v>data_rate</v>
      </c>
      <c r="H284" s="1" t="b">
        <v>0</v>
      </c>
      <c r="I284" s="1" t="b">
        <v>0</v>
      </c>
      <c r="J284" s="1"/>
      <c r="K284" t="s">
        <v>98</v>
      </c>
      <c r="L284">
        <v>0</v>
      </c>
      <c r="M284" t="s">
        <v>47</v>
      </c>
      <c r="N284" s="1">
        <v>-1</v>
      </c>
      <c r="O284" s="1">
        <v>-1</v>
      </c>
      <c r="P284" s="1">
        <v>0</v>
      </c>
      <c r="Q284" s="2" t="s">
        <v>277</v>
      </c>
      <c r="R284" s="4"/>
      <c r="T284" t="s">
        <v>62</v>
      </c>
      <c r="U284" t="s">
        <v>890</v>
      </c>
    </row>
    <row r="285" spans="1:21" ht="26.4">
      <c r="A285" s="1" t="s">
        <v>365</v>
      </c>
      <c r="B285" s="1" t="s">
        <v>417</v>
      </c>
      <c r="C285" s="6" t="s">
        <v>416</v>
      </c>
      <c r="D285" t="b">
        <v>1</v>
      </c>
      <c r="E285" s="1" t="s">
        <v>14</v>
      </c>
      <c r="F285" s="1" t="str">
        <f t="shared" si="0"/>
        <v>packets/s</v>
      </c>
      <c r="G285" t="str">
        <f t="shared" si="1"/>
        <v>data_rate</v>
      </c>
      <c r="H285" s="1" t="b">
        <v>0</v>
      </c>
      <c r="I285" s="1" t="b">
        <v>0</v>
      </c>
      <c r="J285" s="1"/>
      <c r="K285" t="s">
        <v>98</v>
      </c>
      <c r="L285">
        <v>0</v>
      </c>
      <c r="M285" t="s">
        <v>47</v>
      </c>
      <c r="N285" s="1">
        <v>-1</v>
      </c>
      <c r="O285" s="1">
        <v>-1</v>
      </c>
      <c r="P285" s="1">
        <v>0</v>
      </c>
      <c r="Q285" s="2" t="s">
        <v>277</v>
      </c>
      <c r="R285" s="4"/>
      <c r="T285" t="s">
        <v>62</v>
      </c>
      <c r="U285" t="s">
        <v>890</v>
      </c>
    </row>
    <row r="286" spans="1:21" ht="26.4">
      <c r="A286" s="1" t="s">
        <v>365</v>
      </c>
      <c r="B286" s="1" t="s">
        <v>418</v>
      </c>
      <c r="C286" s="6" t="s">
        <v>416</v>
      </c>
      <c r="D286" t="b">
        <v>1</v>
      </c>
      <c r="E286" s="1" t="s">
        <v>14</v>
      </c>
      <c r="F286" s="1" t="str">
        <f t="shared" si="0"/>
        <v>packets/s</v>
      </c>
      <c r="G286" t="str">
        <f t="shared" si="1"/>
        <v>data_rate</v>
      </c>
      <c r="H286" s="1" t="b">
        <v>0</v>
      </c>
      <c r="I286" s="1" t="b">
        <v>0</v>
      </c>
      <c r="J286" s="1"/>
      <c r="K286" t="s">
        <v>98</v>
      </c>
      <c r="L286">
        <v>0</v>
      </c>
      <c r="M286" t="s">
        <v>47</v>
      </c>
      <c r="N286" s="1">
        <v>-1</v>
      </c>
      <c r="O286" s="1">
        <v>-1</v>
      </c>
      <c r="P286" s="1">
        <v>0</v>
      </c>
      <c r="Q286" s="2" t="s">
        <v>277</v>
      </c>
      <c r="R286" s="4"/>
      <c r="T286" t="s">
        <v>62</v>
      </c>
      <c r="U286" t="s">
        <v>890</v>
      </c>
    </row>
    <row r="287" spans="1:21" ht="26.4">
      <c r="A287" s="1" t="s">
        <v>365</v>
      </c>
      <c r="B287" s="1" t="s">
        <v>419</v>
      </c>
      <c r="C287" s="6" t="s">
        <v>416</v>
      </c>
      <c r="D287" t="b">
        <v>1</v>
      </c>
      <c r="E287" s="1" t="s">
        <v>14</v>
      </c>
      <c r="F287" s="1" t="str">
        <f t="shared" si="0"/>
        <v>packets/s</v>
      </c>
      <c r="G287" t="str">
        <f t="shared" si="1"/>
        <v>data_rate</v>
      </c>
      <c r="H287" s="1" t="b">
        <v>0</v>
      </c>
      <c r="I287" s="1" t="b">
        <v>0</v>
      </c>
      <c r="J287" s="1"/>
      <c r="K287" t="s">
        <v>98</v>
      </c>
      <c r="L287">
        <v>0</v>
      </c>
      <c r="M287" t="s">
        <v>47</v>
      </c>
      <c r="N287" s="1">
        <v>-1</v>
      </c>
      <c r="O287" s="1">
        <v>-1</v>
      </c>
      <c r="P287" s="1">
        <v>0</v>
      </c>
      <c r="Q287" s="2" t="s">
        <v>277</v>
      </c>
      <c r="R287" s="4"/>
      <c r="T287" t="s">
        <v>62</v>
      </c>
      <c r="U287" t="s">
        <v>890</v>
      </c>
    </row>
    <row r="288" spans="1:21" ht="26.4">
      <c r="A288" s="1" t="s">
        <v>365</v>
      </c>
      <c r="B288" s="1" t="s">
        <v>420</v>
      </c>
      <c r="C288" s="6" t="s">
        <v>416</v>
      </c>
      <c r="D288" t="b">
        <v>1</v>
      </c>
      <c r="E288" s="1" t="s">
        <v>14</v>
      </c>
      <c r="F288" s="1" t="str">
        <f t="shared" si="0"/>
        <v>ticks/s</v>
      </c>
      <c r="G288" t="str">
        <f t="shared" si="1"/>
        <v>event_rate</v>
      </c>
      <c r="H288" s="1" t="b">
        <v>0</v>
      </c>
      <c r="I288" s="1" t="b">
        <v>0</v>
      </c>
      <c r="J288" s="1"/>
      <c r="K288" t="s">
        <v>98</v>
      </c>
      <c r="L288">
        <v>0</v>
      </c>
      <c r="M288" t="s">
        <v>47</v>
      </c>
      <c r="N288" s="1">
        <v>-1</v>
      </c>
      <c r="O288" s="1">
        <v>-1</v>
      </c>
      <c r="P288" s="1">
        <v>0</v>
      </c>
      <c r="Q288" s="4">
        <v>100000</v>
      </c>
      <c r="R288" s="4"/>
      <c r="T288" t="s">
        <v>62</v>
      </c>
      <c r="U288" t="s">
        <v>890</v>
      </c>
    </row>
    <row r="289" spans="1:21" ht="26.4">
      <c r="A289" s="1" t="s">
        <v>365</v>
      </c>
      <c r="B289" s="1" t="s">
        <v>421</v>
      </c>
      <c r="C289" s="6" t="s">
        <v>416</v>
      </c>
      <c r="D289" t="b">
        <v>1</v>
      </c>
      <c r="E289" s="1" t="s">
        <v>14</v>
      </c>
      <c r="F289" s="1" t="str">
        <f t="shared" si="0"/>
        <v>packets/s</v>
      </c>
      <c r="G289" t="str">
        <f t="shared" si="1"/>
        <v>data_rate</v>
      </c>
      <c r="H289" s="1" t="b">
        <v>0</v>
      </c>
      <c r="I289" s="1" t="b">
        <v>0</v>
      </c>
      <c r="J289" s="1"/>
      <c r="K289" t="s">
        <v>98</v>
      </c>
      <c r="L289">
        <v>0</v>
      </c>
      <c r="M289" t="s">
        <v>47</v>
      </c>
      <c r="N289" s="1">
        <v>-1</v>
      </c>
      <c r="O289" s="1">
        <v>-1</v>
      </c>
      <c r="P289" s="1">
        <v>0</v>
      </c>
      <c r="Q289" s="2" t="s">
        <v>277</v>
      </c>
      <c r="R289" s="4"/>
      <c r="T289" t="s">
        <v>62</v>
      </c>
      <c r="U289" t="s">
        <v>890</v>
      </c>
    </row>
    <row r="290" spans="1:21" ht="26.4">
      <c r="A290" s="1" t="s">
        <v>365</v>
      </c>
      <c r="B290" s="1" t="s">
        <v>422</v>
      </c>
      <c r="C290" s="6" t="s">
        <v>416</v>
      </c>
      <c r="D290" t="b">
        <v>1</v>
      </c>
      <c r="E290" s="1" t="s">
        <v>14</v>
      </c>
      <c r="F290" s="1" t="str">
        <f t="shared" si="0"/>
        <v>packets/s</v>
      </c>
      <c r="G290" t="str">
        <f t="shared" si="1"/>
        <v>data_rate</v>
      </c>
      <c r="H290" s="1" t="b">
        <v>0</v>
      </c>
      <c r="I290" s="1" t="b">
        <v>0</v>
      </c>
      <c r="J290" s="1"/>
      <c r="K290" t="s">
        <v>98</v>
      </c>
      <c r="L290">
        <v>0</v>
      </c>
      <c r="M290" t="s">
        <v>47</v>
      </c>
      <c r="N290" s="1">
        <v>-1</v>
      </c>
      <c r="O290" s="1">
        <v>-1</v>
      </c>
      <c r="P290" s="1">
        <v>0</v>
      </c>
      <c r="Q290" s="2" t="s">
        <v>277</v>
      </c>
      <c r="R290" s="4"/>
      <c r="T290" t="s">
        <v>62</v>
      </c>
      <c r="U290" t="s">
        <v>890</v>
      </c>
    </row>
    <row r="291" spans="1:21" ht="26.4">
      <c r="A291" s="1" t="s">
        <v>365</v>
      </c>
      <c r="B291" s="1" t="s">
        <v>423</v>
      </c>
      <c r="C291" s="6" t="s">
        <v>416</v>
      </c>
      <c r="D291" t="b">
        <v>1</v>
      </c>
      <c r="E291" s="1" t="s">
        <v>14</v>
      </c>
      <c r="F291" s="1" t="str">
        <f t="shared" si="0"/>
        <v>word32/s</v>
      </c>
      <c r="G291" t="str">
        <f t="shared" si="1"/>
        <v>data_rate</v>
      </c>
      <c r="H291" s="1" t="b">
        <v>0</v>
      </c>
      <c r="I291" s="1" t="b">
        <v>0</v>
      </c>
      <c r="J291" s="1"/>
      <c r="K291" s="1" t="s">
        <v>89</v>
      </c>
      <c r="L291">
        <v>0</v>
      </c>
      <c r="M291" t="s">
        <v>47</v>
      </c>
      <c r="N291" s="1">
        <v>-1</v>
      </c>
      <c r="O291" s="1">
        <v>-1</v>
      </c>
      <c r="P291" s="2" t="s">
        <v>384</v>
      </c>
      <c r="Q291" s="2" t="s">
        <v>89</v>
      </c>
      <c r="R291" s="4"/>
      <c r="T291" t="s">
        <v>62</v>
      </c>
      <c r="U291" t="s">
        <v>890</v>
      </c>
    </row>
    <row r="292" spans="1:21" ht="26.4">
      <c r="A292" s="1" t="s">
        <v>365</v>
      </c>
      <c r="B292" s="1" t="s">
        <v>424</v>
      </c>
      <c r="C292" s="6" t="s">
        <v>416</v>
      </c>
      <c r="D292" t="b">
        <v>1</v>
      </c>
      <c r="E292" s="1" t="s">
        <v>14</v>
      </c>
      <c r="F292" s="1" t="str">
        <f t="shared" si="0"/>
        <v>word32/s</v>
      </c>
      <c r="G292" t="str">
        <f t="shared" si="1"/>
        <v>data_rate</v>
      </c>
      <c r="H292" s="1" t="b">
        <v>0</v>
      </c>
      <c r="I292" s="1" t="b">
        <v>0</v>
      </c>
      <c r="J292" s="1"/>
      <c r="K292" s="1" t="s">
        <v>89</v>
      </c>
      <c r="L292">
        <v>0</v>
      </c>
      <c r="M292" t="s">
        <v>47</v>
      </c>
      <c r="N292" s="1">
        <v>-1</v>
      </c>
      <c r="O292" s="1">
        <v>-1</v>
      </c>
      <c r="P292" s="2" t="s">
        <v>384</v>
      </c>
      <c r="Q292" s="2" t="s">
        <v>89</v>
      </c>
      <c r="R292" s="4"/>
      <c r="T292" t="s">
        <v>62</v>
      </c>
      <c r="U292" t="s">
        <v>890</v>
      </c>
    </row>
    <row r="293" spans="1:21" ht="26.4">
      <c r="A293" s="1" t="s">
        <v>365</v>
      </c>
      <c r="B293" s="1" t="s">
        <v>425</v>
      </c>
      <c r="C293" s="6" t="s">
        <v>416</v>
      </c>
      <c r="D293" t="b">
        <v>1</v>
      </c>
      <c r="E293" s="1" t="s">
        <v>14</v>
      </c>
      <c r="F293" s="1" t="str">
        <f t="shared" si="0"/>
        <v>errors/s</v>
      </c>
      <c r="G293" t="str">
        <f t="shared" si="1"/>
        <v>event_rate</v>
      </c>
      <c r="H293" s="1" t="b">
        <v>0</v>
      </c>
      <c r="I293" s="1" t="b">
        <v>0</v>
      </c>
      <c r="J293" s="1"/>
      <c r="K293" t="s">
        <v>97</v>
      </c>
      <c r="L293">
        <v>0</v>
      </c>
      <c r="M293" t="s">
        <v>47</v>
      </c>
      <c r="N293" s="1">
        <v>10</v>
      </c>
      <c r="O293" s="1">
        <v>3</v>
      </c>
      <c r="P293" s="1">
        <v>0</v>
      </c>
      <c r="Q293" s="4">
        <v>65535</v>
      </c>
      <c r="R293" s="4"/>
      <c r="T293" t="s">
        <v>62</v>
      </c>
      <c r="U293" t="s">
        <v>890</v>
      </c>
    </row>
    <row r="294" spans="1:21" ht="26.4">
      <c r="A294" s="1" t="s">
        <v>365</v>
      </c>
      <c r="B294" s="1" t="s">
        <v>426</v>
      </c>
      <c r="C294" s="6" t="s">
        <v>416</v>
      </c>
      <c r="D294" t="b">
        <v>1</v>
      </c>
      <c r="E294" s="1" t="s">
        <v>14</v>
      </c>
      <c r="F294" s="1" t="str">
        <f t="shared" si="0"/>
        <v>errors/s</v>
      </c>
      <c r="G294" t="str">
        <f t="shared" si="1"/>
        <v>event_rate</v>
      </c>
      <c r="H294" s="1" t="b">
        <v>0</v>
      </c>
      <c r="I294" s="1" t="b">
        <v>0</v>
      </c>
      <c r="J294" s="1"/>
      <c r="K294" t="s">
        <v>95</v>
      </c>
      <c r="L294">
        <v>0</v>
      </c>
      <c r="M294" t="s">
        <v>47</v>
      </c>
      <c r="N294" s="1">
        <v>10</v>
      </c>
      <c r="O294" s="1">
        <v>2</v>
      </c>
      <c r="P294" s="1">
        <v>0</v>
      </c>
      <c r="Q294" s="4">
        <v>15</v>
      </c>
      <c r="R294" s="4"/>
      <c r="T294" t="s">
        <v>62</v>
      </c>
      <c r="U294" t="s">
        <v>890</v>
      </c>
    </row>
    <row r="295" spans="1:21" ht="26.4">
      <c r="A295" s="1" t="s">
        <v>365</v>
      </c>
      <c r="B295" s="1" t="s">
        <v>427</v>
      </c>
      <c r="C295" s="6" t="s">
        <v>416</v>
      </c>
      <c r="D295" t="b">
        <v>1</v>
      </c>
      <c r="E295" s="1" t="s">
        <v>14</v>
      </c>
      <c r="F295" s="1" t="str">
        <f t="shared" si="0"/>
        <v>errors/s</v>
      </c>
      <c r="G295" t="str">
        <f t="shared" si="1"/>
        <v>event_rate</v>
      </c>
      <c r="H295" s="1" t="b">
        <v>0</v>
      </c>
      <c r="I295" s="1" t="b">
        <v>0</v>
      </c>
      <c r="J295" s="1"/>
      <c r="K295" t="s">
        <v>95</v>
      </c>
      <c r="L295">
        <v>0</v>
      </c>
      <c r="M295" t="s">
        <v>47</v>
      </c>
      <c r="N295" s="1">
        <v>10</v>
      </c>
      <c r="O295" s="1">
        <v>2</v>
      </c>
      <c r="P295" s="1">
        <v>0</v>
      </c>
      <c r="Q295" s="4">
        <v>15</v>
      </c>
      <c r="R295" s="4"/>
      <c r="T295" t="s">
        <v>62</v>
      </c>
      <c r="U295" t="s">
        <v>890</v>
      </c>
    </row>
    <row r="296" spans="1:21">
      <c r="A296" s="1" t="s">
        <v>365</v>
      </c>
      <c r="B296" s="1" t="s">
        <v>428</v>
      </c>
      <c r="C296" s="6" t="s">
        <v>394</v>
      </c>
      <c r="D296" t="b">
        <v>1</v>
      </c>
      <c r="E296" s="1" t="s">
        <v>15</v>
      </c>
      <c r="F296" s="1" t="s">
        <v>395</v>
      </c>
      <c r="G296" t="s">
        <v>27</v>
      </c>
      <c r="H296" s="1" t="b">
        <v>0</v>
      </c>
      <c r="I296" s="1" t="b">
        <v>0</v>
      </c>
      <c r="J296" s="1"/>
      <c r="K296" t="s">
        <v>27</v>
      </c>
      <c r="L296">
        <v>0</v>
      </c>
      <c r="M296" t="s">
        <v>47</v>
      </c>
      <c r="N296" s="1">
        <v>-1</v>
      </c>
      <c r="O296" s="1">
        <v>-1</v>
      </c>
      <c r="P296" s="1">
        <v>0</v>
      </c>
      <c r="Q296" s="4"/>
      <c r="R296" s="4"/>
      <c r="T296" t="s">
        <v>62</v>
      </c>
      <c r="U296" t="s">
        <v>890</v>
      </c>
    </row>
    <row r="297" spans="1:21" ht="26.4">
      <c r="A297" s="1" t="s">
        <v>365</v>
      </c>
      <c r="B297" s="1" t="s">
        <v>429</v>
      </c>
      <c r="C297" s="6" t="s">
        <v>416</v>
      </c>
      <c r="D297" t="b">
        <v>1</v>
      </c>
      <c r="E297" s="1" t="s">
        <v>14</v>
      </c>
      <c r="F297" s="1" t="str">
        <f t="shared" ref="F297:F305" si="2">CONCATENATE(F275,"/s")</f>
        <v>errors/s</v>
      </c>
      <c r="G297" t="str">
        <f t="shared" ref="G297:G305" si="3">CONCATENATE(G275,"_rate")</f>
        <v>event_rate</v>
      </c>
      <c r="H297" s="1" t="b">
        <v>0</v>
      </c>
      <c r="I297" s="1" t="b">
        <v>0</v>
      </c>
      <c r="J297" s="1"/>
      <c r="K297" t="s">
        <v>96</v>
      </c>
      <c r="L297">
        <v>0</v>
      </c>
      <c r="M297" t="s">
        <v>47</v>
      </c>
      <c r="N297" s="1">
        <v>10</v>
      </c>
      <c r="O297" s="1">
        <v>2</v>
      </c>
      <c r="P297" s="1">
        <v>0</v>
      </c>
      <c r="Q297" s="4">
        <v>255</v>
      </c>
      <c r="R297" s="4"/>
      <c r="T297" t="s">
        <v>62</v>
      </c>
      <c r="U297" t="s">
        <v>890</v>
      </c>
    </row>
    <row r="298" spans="1:21" ht="26.4">
      <c r="A298" s="1" t="s">
        <v>365</v>
      </c>
      <c r="B298" s="1" t="s">
        <v>430</v>
      </c>
      <c r="C298" s="6" t="s">
        <v>416</v>
      </c>
      <c r="D298" t="b">
        <v>1</v>
      </c>
      <c r="E298" s="1" t="s">
        <v>14</v>
      </c>
      <c r="F298" s="1" t="str">
        <f t="shared" si="2"/>
        <v>errors/s</v>
      </c>
      <c r="G298" t="str">
        <f t="shared" si="3"/>
        <v>event_rate</v>
      </c>
      <c r="H298" s="1" t="b">
        <v>0</v>
      </c>
      <c r="I298" s="1" t="b">
        <v>0</v>
      </c>
      <c r="J298" s="1"/>
      <c r="K298" t="s">
        <v>96</v>
      </c>
      <c r="L298">
        <v>0</v>
      </c>
      <c r="M298" t="s">
        <v>47</v>
      </c>
      <c r="N298" s="1">
        <v>10</v>
      </c>
      <c r="O298" s="1">
        <v>2</v>
      </c>
      <c r="P298" s="1">
        <v>0</v>
      </c>
      <c r="Q298" s="4">
        <v>255</v>
      </c>
      <c r="R298" s="4"/>
      <c r="T298" t="s">
        <v>62</v>
      </c>
      <c r="U298" t="s">
        <v>890</v>
      </c>
    </row>
    <row r="299" spans="1:21" ht="26.4">
      <c r="A299" s="1" t="s">
        <v>365</v>
      </c>
      <c r="B299" s="1" t="s">
        <v>431</v>
      </c>
      <c r="C299" s="6" t="s">
        <v>416</v>
      </c>
      <c r="D299" t="b">
        <v>1</v>
      </c>
      <c r="E299" s="1" t="s">
        <v>14</v>
      </c>
      <c r="F299" s="1" t="str">
        <f t="shared" si="2"/>
        <v>packets/s</v>
      </c>
      <c r="G299" t="str">
        <f t="shared" si="3"/>
        <v>event_rate</v>
      </c>
      <c r="H299" s="1" t="b">
        <v>0</v>
      </c>
      <c r="I299" s="1" t="b">
        <v>0</v>
      </c>
      <c r="J299" s="1"/>
      <c r="K299" t="s">
        <v>97</v>
      </c>
      <c r="L299">
        <v>0</v>
      </c>
      <c r="M299" t="s">
        <v>47</v>
      </c>
      <c r="N299" s="1">
        <v>10</v>
      </c>
      <c r="O299" s="1">
        <v>5</v>
      </c>
      <c r="P299" s="1">
        <v>0</v>
      </c>
      <c r="Q299" s="4">
        <v>65535</v>
      </c>
      <c r="R299" s="4"/>
      <c r="T299" t="s">
        <v>62</v>
      </c>
      <c r="U299" t="s">
        <v>890</v>
      </c>
    </row>
    <row r="300" spans="1:21" ht="26.4">
      <c r="A300" s="1" t="s">
        <v>365</v>
      </c>
      <c r="B300" s="1" t="s">
        <v>432</v>
      </c>
      <c r="C300" s="6" t="s">
        <v>416</v>
      </c>
      <c r="D300" t="b">
        <v>1</v>
      </c>
      <c r="E300" s="1" t="s">
        <v>14</v>
      </c>
      <c r="F300" s="1" t="str">
        <f t="shared" si="2"/>
        <v>errors/s</v>
      </c>
      <c r="G300" t="str">
        <f t="shared" si="3"/>
        <v>event_rate</v>
      </c>
      <c r="H300" s="1" t="b">
        <v>0</v>
      </c>
      <c r="I300" s="1" t="b">
        <v>0</v>
      </c>
      <c r="J300" s="1"/>
      <c r="K300" t="s">
        <v>97</v>
      </c>
      <c r="L300">
        <v>0</v>
      </c>
      <c r="M300" t="s">
        <v>47</v>
      </c>
      <c r="N300" s="1">
        <v>10</v>
      </c>
      <c r="O300" s="1">
        <v>2</v>
      </c>
      <c r="P300" s="1">
        <v>0</v>
      </c>
      <c r="Q300" s="4">
        <v>65535</v>
      </c>
      <c r="R300" s="4"/>
      <c r="T300" t="s">
        <v>62</v>
      </c>
      <c r="U300" t="s">
        <v>890</v>
      </c>
    </row>
    <row r="301" spans="1:21" ht="26.4">
      <c r="A301" s="1" t="s">
        <v>365</v>
      </c>
      <c r="B301" s="1" t="s">
        <v>433</v>
      </c>
      <c r="C301" s="6" t="s">
        <v>416</v>
      </c>
      <c r="D301" t="b">
        <v>1</v>
      </c>
      <c r="E301" s="1" t="s">
        <v>14</v>
      </c>
      <c r="F301" s="1" t="str">
        <f t="shared" si="2"/>
        <v>errors/s</v>
      </c>
      <c r="G301" t="str">
        <f t="shared" si="3"/>
        <v>event_rate</v>
      </c>
      <c r="H301" s="1" t="b">
        <v>0</v>
      </c>
      <c r="I301" s="1" t="b">
        <v>0</v>
      </c>
      <c r="J301" s="1"/>
      <c r="K301" t="s">
        <v>97</v>
      </c>
      <c r="L301">
        <v>0</v>
      </c>
      <c r="M301" t="s">
        <v>47</v>
      </c>
      <c r="N301" s="1">
        <v>10</v>
      </c>
      <c r="O301" s="1">
        <v>2</v>
      </c>
      <c r="P301" s="1">
        <v>0</v>
      </c>
      <c r="Q301" s="4">
        <v>65535</v>
      </c>
      <c r="R301" s="4"/>
      <c r="T301" t="s">
        <v>62</v>
      </c>
      <c r="U301" t="s">
        <v>890</v>
      </c>
    </row>
    <row r="302" spans="1:21" ht="26.4">
      <c r="A302" s="1" t="s">
        <v>365</v>
      </c>
      <c r="B302" s="1" t="s">
        <v>434</v>
      </c>
      <c r="C302" s="6" t="s">
        <v>416</v>
      </c>
      <c r="D302" t="b">
        <v>1</v>
      </c>
      <c r="E302" s="1" t="s">
        <v>14</v>
      </c>
      <c r="F302" s="1" t="str">
        <f t="shared" si="2"/>
        <v>errors/s</v>
      </c>
      <c r="G302" t="str">
        <f t="shared" si="3"/>
        <v>event_rate</v>
      </c>
      <c r="H302" s="1" t="b">
        <v>0</v>
      </c>
      <c r="I302" s="1" t="b">
        <v>0</v>
      </c>
      <c r="J302" s="1"/>
      <c r="K302" t="s">
        <v>97</v>
      </c>
      <c r="L302">
        <v>0</v>
      </c>
      <c r="M302" t="s">
        <v>47</v>
      </c>
      <c r="N302" s="1">
        <v>10</v>
      </c>
      <c r="O302" s="1">
        <v>2</v>
      </c>
      <c r="P302" s="1">
        <v>0</v>
      </c>
      <c r="Q302" s="4">
        <v>65535</v>
      </c>
      <c r="R302" s="4"/>
      <c r="T302" t="s">
        <v>62</v>
      </c>
      <c r="U302" t="s">
        <v>890</v>
      </c>
    </row>
    <row r="303" spans="1:21" ht="26.4">
      <c r="A303" s="1" t="s">
        <v>365</v>
      </c>
      <c r="B303" s="1" t="s">
        <v>435</v>
      </c>
      <c r="C303" s="6" t="s">
        <v>416</v>
      </c>
      <c r="D303" t="b">
        <v>1</v>
      </c>
      <c r="E303" s="1" t="s">
        <v>14</v>
      </c>
      <c r="F303" s="1" t="str">
        <f t="shared" si="2"/>
        <v>fails/s</v>
      </c>
      <c r="G303" t="str">
        <f t="shared" si="3"/>
        <v>event_rate</v>
      </c>
      <c r="H303" s="1" t="b">
        <v>0</v>
      </c>
      <c r="I303" s="1" t="b">
        <v>0</v>
      </c>
      <c r="J303" s="1"/>
      <c r="K303" t="s">
        <v>96</v>
      </c>
      <c r="L303">
        <v>0</v>
      </c>
      <c r="M303" t="s">
        <v>47</v>
      </c>
      <c r="N303" s="1">
        <v>10</v>
      </c>
      <c r="O303" s="1">
        <v>2</v>
      </c>
      <c r="P303" s="1">
        <v>0</v>
      </c>
      <c r="Q303" s="4">
        <v>255</v>
      </c>
      <c r="R303" s="4"/>
      <c r="T303" t="s">
        <v>62</v>
      </c>
      <c r="U303" t="s">
        <v>890</v>
      </c>
    </row>
    <row r="304" spans="1:21" ht="26.4">
      <c r="A304" s="1" t="s">
        <v>365</v>
      </c>
      <c r="B304" s="1" t="s">
        <v>436</v>
      </c>
      <c r="C304" s="6" t="s">
        <v>416</v>
      </c>
      <c r="D304" t="b">
        <v>1</v>
      </c>
      <c r="E304" s="1" t="s">
        <v>14</v>
      </c>
      <c r="F304" s="1" t="str">
        <f t="shared" si="2"/>
        <v>errors/s</v>
      </c>
      <c r="G304" t="str">
        <f t="shared" si="3"/>
        <v>event_rate</v>
      </c>
      <c r="H304" s="1" t="b">
        <v>0</v>
      </c>
      <c r="I304" s="1" t="b">
        <v>0</v>
      </c>
      <c r="J304" s="1"/>
      <c r="K304" t="s">
        <v>96</v>
      </c>
      <c r="L304">
        <v>0</v>
      </c>
      <c r="M304" t="s">
        <v>47</v>
      </c>
      <c r="N304" s="1">
        <v>-1</v>
      </c>
      <c r="O304" s="1">
        <v>-1</v>
      </c>
      <c r="P304" s="1">
        <v>0</v>
      </c>
      <c r="Q304" s="4">
        <v>255</v>
      </c>
      <c r="R304" s="4"/>
      <c r="T304" t="s">
        <v>62</v>
      </c>
      <c r="U304" t="s">
        <v>890</v>
      </c>
    </row>
    <row r="305" spans="1:21" ht="26.4">
      <c r="A305" s="1" t="s">
        <v>365</v>
      </c>
      <c r="B305" s="1" t="s">
        <v>437</v>
      </c>
      <c r="C305" s="6" t="s">
        <v>416</v>
      </c>
      <c r="D305" t="b">
        <v>1</v>
      </c>
      <c r="E305" s="1" t="s">
        <v>14</v>
      </c>
      <c r="F305" s="1" t="str">
        <f t="shared" si="2"/>
        <v>errors/s</v>
      </c>
      <c r="G305" t="str">
        <f t="shared" si="3"/>
        <v>event_rate</v>
      </c>
      <c r="H305" s="1" t="b">
        <v>0</v>
      </c>
      <c r="I305" s="1" t="b">
        <v>0</v>
      </c>
      <c r="J305" s="1"/>
      <c r="K305" t="s">
        <v>97</v>
      </c>
      <c r="L305">
        <v>0</v>
      </c>
      <c r="M305" t="s">
        <v>47</v>
      </c>
      <c r="N305" s="1">
        <v>10</v>
      </c>
      <c r="O305" s="1">
        <v>2</v>
      </c>
      <c r="P305" s="1">
        <v>0</v>
      </c>
      <c r="Q305" s="4">
        <v>65535</v>
      </c>
      <c r="R305" s="4"/>
      <c r="T305" t="s">
        <v>62</v>
      </c>
      <c r="U305" t="s">
        <v>890</v>
      </c>
    </row>
    <row r="306" spans="1:21" ht="15.75" customHeight="1">
      <c r="C306" s="7"/>
      <c r="O306"/>
      <c r="P306"/>
      <c r="Q306" s="4"/>
      <c r="R306" s="4"/>
      <c r="T306"/>
    </row>
    <row r="307" spans="1:21">
      <c r="A307" s="1" t="s">
        <v>438</v>
      </c>
      <c r="C307" s="7"/>
      <c r="O307"/>
      <c r="P307"/>
      <c r="Q307" s="4"/>
      <c r="R307" s="4"/>
      <c r="S307" t="s">
        <v>439</v>
      </c>
      <c r="T307" t="s">
        <v>62</v>
      </c>
    </row>
    <row r="308" spans="1:21">
      <c r="A308" s="1" t="s">
        <v>438</v>
      </c>
      <c r="B308" s="1" t="s">
        <v>440</v>
      </c>
      <c r="C308" s="7" t="s">
        <v>441</v>
      </c>
      <c r="D308" t="b">
        <v>0</v>
      </c>
      <c r="E308" s="1" t="s">
        <v>13</v>
      </c>
      <c r="F308" s="1" t="s">
        <v>29</v>
      </c>
      <c r="G308" s="1" t="s">
        <v>29</v>
      </c>
      <c r="H308" s="1" t="b">
        <v>1</v>
      </c>
      <c r="I308" s="1" t="b">
        <v>1</v>
      </c>
      <c r="J308" s="1"/>
      <c r="K308" t="s">
        <v>27</v>
      </c>
      <c r="L308">
        <v>0</v>
      </c>
      <c r="M308" t="s">
        <v>45</v>
      </c>
      <c r="N308">
        <v>-1</v>
      </c>
      <c r="O308">
        <v>-1</v>
      </c>
      <c r="P308">
        <v>0</v>
      </c>
      <c r="Q308" s="4"/>
      <c r="R308" s="4"/>
      <c r="T308" t="s">
        <v>62</v>
      </c>
    </row>
    <row r="309" spans="1:21" ht="39.6">
      <c r="A309" s="1" t="s">
        <v>438</v>
      </c>
      <c r="B309" s="1" t="s">
        <v>442</v>
      </c>
      <c r="C309" s="7" t="s">
        <v>443</v>
      </c>
      <c r="D309" t="b">
        <v>0</v>
      </c>
      <c r="E309" s="1" t="s">
        <v>13</v>
      </c>
      <c r="F309" s="1" t="s">
        <v>29</v>
      </c>
      <c r="G309" s="1" t="s">
        <v>29</v>
      </c>
      <c r="H309" s="1" t="b">
        <v>1</v>
      </c>
      <c r="I309" s="1" t="b">
        <v>1</v>
      </c>
      <c r="J309" s="1"/>
      <c r="K309" t="s">
        <v>27</v>
      </c>
      <c r="L309">
        <v>0</v>
      </c>
      <c r="M309" t="s">
        <v>45</v>
      </c>
      <c r="N309">
        <v>-1</v>
      </c>
      <c r="O309">
        <v>-1</v>
      </c>
      <c r="P309">
        <v>0</v>
      </c>
      <c r="Q309" s="4"/>
      <c r="R309" s="4"/>
      <c r="T309" t="s">
        <v>62</v>
      </c>
    </row>
    <row r="310" spans="1:21" ht="52.8">
      <c r="A310" s="1" t="s">
        <v>438</v>
      </c>
      <c r="B310" s="1" t="s">
        <v>444</v>
      </c>
      <c r="C310" s="7" t="s">
        <v>445</v>
      </c>
      <c r="D310" t="b">
        <v>0</v>
      </c>
      <c r="E310" s="1" t="s">
        <v>13</v>
      </c>
      <c r="F310" s="1" t="s">
        <v>29</v>
      </c>
      <c r="G310" s="1" t="s">
        <v>29</v>
      </c>
      <c r="H310" s="1" t="b">
        <v>1</v>
      </c>
      <c r="I310" s="1" t="b">
        <v>1</v>
      </c>
      <c r="J310" s="1"/>
      <c r="K310" t="s">
        <v>27</v>
      </c>
      <c r="L310">
        <v>0</v>
      </c>
      <c r="M310" t="s">
        <v>45</v>
      </c>
      <c r="N310">
        <v>-1</v>
      </c>
      <c r="O310">
        <v>-1</v>
      </c>
      <c r="P310">
        <v>0</v>
      </c>
      <c r="Q310" s="4"/>
      <c r="R310" s="4"/>
      <c r="T310" t="s">
        <v>62</v>
      </c>
    </row>
    <row r="311" spans="1:21" ht="39.6">
      <c r="A311" s="1" t="s">
        <v>438</v>
      </c>
      <c r="B311" s="1" t="s">
        <v>446</v>
      </c>
      <c r="C311" s="7" t="s">
        <v>447</v>
      </c>
      <c r="D311" t="b">
        <v>0</v>
      </c>
      <c r="E311" s="1" t="s">
        <v>13</v>
      </c>
      <c r="F311" s="1" t="s">
        <v>29</v>
      </c>
      <c r="G311" s="1" t="s">
        <v>29</v>
      </c>
      <c r="H311" s="1" t="b">
        <v>1</v>
      </c>
      <c r="I311" s="1" t="b">
        <v>1</v>
      </c>
      <c r="J311" s="1"/>
      <c r="K311" t="s">
        <v>27</v>
      </c>
      <c r="L311">
        <v>0</v>
      </c>
      <c r="M311" t="s">
        <v>45</v>
      </c>
      <c r="N311">
        <v>-1</v>
      </c>
      <c r="O311">
        <v>-1</v>
      </c>
      <c r="P311">
        <v>0</v>
      </c>
      <c r="Q311" s="4"/>
      <c r="R311" s="4"/>
      <c r="T311" t="s">
        <v>62</v>
      </c>
    </row>
    <row r="312" spans="1:21" ht="52.8">
      <c r="A312" s="1" t="s">
        <v>438</v>
      </c>
      <c r="B312" s="1" t="s">
        <v>448</v>
      </c>
      <c r="C312" s="7" t="s">
        <v>449</v>
      </c>
      <c r="D312" t="b">
        <v>0</v>
      </c>
      <c r="E312" s="1" t="s">
        <v>13</v>
      </c>
      <c r="F312" s="1" t="s">
        <v>29</v>
      </c>
      <c r="G312" s="1" t="s">
        <v>29</v>
      </c>
      <c r="H312" s="1" t="b">
        <v>1</v>
      </c>
      <c r="I312" s="1" t="b">
        <v>1</v>
      </c>
      <c r="J312" s="1"/>
      <c r="K312" t="s">
        <v>27</v>
      </c>
      <c r="L312">
        <v>0</v>
      </c>
      <c r="M312" t="s">
        <v>45</v>
      </c>
      <c r="N312">
        <v>-1</v>
      </c>
      <c r="O312">
        <v>-1</v>
      </c>
      <c r="P312">
        <v>0</v>
      </c>
      <c r="Q312" s="4"/>
      <c r="R312" s="4"/>
      <c r="T312" t="s">
        <v>62</v>
      </c>
    </row>
    <row r="313" spans="1:21">
      <c r="A313" s="1" t="s">
        <v>438</v>
      </c>
      <c r="B313" s="1" t="s">
        <v>450</v>
      </c>
      <c r="C313" s="7"/>
      <c r="D313" t="b">
        <v>0</v>
      </c>
      <c r="E313" s="1" t="s">
        <v>13</v>
      </c>
      <c r="F313" s="1" t="s">
        <v>29</v>
      </c>
      <c r="G313" s="1" t="s">
        <v>29</v>
      </c>
      <c r="H313" s="1" t="b">
        <v>1</v>
      </c>
      <c r="I313" s="1" t="b">
        <v>1</v>
      </c>
      <c r="J313" s="1"/>
      <c r="K313" t="s">
        <v>27</v>
      </c>
      <c r="L313">
        <v>0</v>
      </c>
      <c r="M313" t="s">
        <v>45</v>
      </c>
      <c r="N313">
        <v>-1</v>
      </c>
      <c r="O313">
        <v>-1</v>
      </c>
      <c r="P313">
        <v>0</v>
      </c>
      <c r="Q313" s="4"/>
      <c r="R313" s="4"/>
      <c r="T313" t="s">
        <v>62</v>
      </c>
    </row>
    <row r="314" spans="1:21">
      <c r="A314" s="1" t="s">
        <v>438</v>
      </c>
      <c r="B314" s="1" t="s">
        <v>451</v>
      </c>
      <c r="C314" s="7"/>
      <c r="D314" t="b">
        <v>0</v>
      </c>
      <c r="E314" s="1" t="s">
        <v>13</v>
      </c>
      <c r="F314" s="1" t="s">
        <v>29</v>
      </c>
      <c r="G314" s="1" t="s">
        <v>29</v>
      </c>
      <c r="H314" s="1" t="b">
        <v>1</v>
      </c>
      <c r="I314" s="1" t="b">
        <v>1</v>
      </c>
      <c r="J314" s="1"/>
      <c r="K314" t="s">
        <v>27</v>
      </c>
      <c r="L314">
        <v>0</v>
      </c>
      <c r="M314" t="s">
        <v>45</v>
      </c>
      <c r="N314">
        <v>-1</v>
      </c>
      <c r="O314">
        <v>-1</v>
      </c>
      <c r="P314">
        <v>0</v>
      </c>
      <c r="Q314" s="4"/>
      <c r="R314" s="4"/>
      <c r="T314" t="s">
        <v>62</v>
      </c>
    </row>
    <row r="315" spans="1:21">
      <c r="A315" s="1" t="s">
        <v>438</v>
      </c>
      <c r="B315" s="1" t="s">
        <v>452</v>
      </c>
      <c r="C315" s="7"/>
      <c r="D315" t="b">
        <v>0</v>
      </c>
      <c r="E315" s="1" t="s">
        <v>13</v>
      </c>
      <c r="F315" s="1" t="s">
        <v>29</v>
      </c>
      <c r="G315" s="1" t="s">
        <v>29</v>
      </c>
      <c r="H315" s="1" t="b">
        <v>1</v>
      </c>
      <c r="I315" s="1" t="b">
        <v>1</v>
      </c>
      <c r="J315" s="1"/>
      <c r="K315" t="s">
        <v>27</v>
      </c>
      <c r="L315">
        <v>0</v>
      </c>
      <c r="M315" t="s">
        <v>45</v>
      </c>
      <c r="N315">
        <v>-1</v>
      </c>
      <c r="O315">
        <v>-1</v>
      </c>
      <c r="P315">
        <v>0</v>
      </c>
      <c r="Q315" s="4"/>
      <c r="R315" s="4"/>
      <c r="T315" t="s">
        <v>62</v>
      </c>
    </row>
    <row r="316" spans="1:21">
      <c r="A316" s="1" t="s">
        <v>438</v>
      </c>
      <c r="B316" s="1" t="s">
        <v>453</v>
      </c>
      <c r="C316" s="7"/>
      <c r="D316" t="b">
        <v>0</v>
      </c>
      <c r="E316" s="1" t="s">
        <v>13</v>
      </c>
      <c r="F316" s="1" t="s">
        <v>29</v>
      </c>
      <c r="G316" s="1" t="s">
        <v>29</v>
      </c>
      <c r="H316" s="1" t="b">
        <v>1</v>
      </c>
      <c r="I316" s="1" t="b">
        <v>1</v>
      </c>
      <c r="J316" s="1"/>
      <c r="K316" t="s">
        <v>27</v>
      </c>
      <c r="L316">
        <v>0</v>
      </c>
      <c r="M316" t="s">
        <v>45</v>
      </c>
      <c r="N316">
        <v>-1</v>
      </c>
      <c r="O316">
        <v>-1</v>
      </c>
      <c r="P316">
        <v>0</v>
      </c>
      <c r="Q316" s="4"/>
      <c r="R316" s="4"/>
      <c r="T316" t="s">
        <v>62</v>
      </c>
    </row>
    <row r="317" spans="1:21">
      <c r="A317" s="1" t="s">
        <v>438</v>
      </c>
      <c r="B317" s="1" t="s">
        <v>454</v>
      </c>
      <c r="C317" s="7"/>
      <c r="D317" t="b">
        <v>0</v>
      </c>
      <c r="E317" s="1" t="s">
        <v>13</v>
      </c>
      <c r="F317" s="1" t="s">
        <v>29</v>
      </c>
      <c r="G317" s="1" t="s">
        <v>29</v>
      </c>
      <c r="H317" s="1" t="b">
        <v>1</v>
      </c>
      <c r="I317" s="1" t="b">
        <v>1</v>
      </c>
      <c r="J317" s="1"/>
      <c r="K317" t="s">
        <v>27</v>
      </c>
      <c r="L317">
        <v>0</v>
      </c>
      <c r="M317" t="s">
        <v>45</v>
      </c>
      <c r="N317">
        <v>-1</v>
      </c>
      <c r="O317">
        <v>-1</v>
      </c>
      <c r="P317">
        <v>0</v>
      </c>
      <c r="Q317" s="4"/>
      <c r="R317" s="4"/>
      <c r="T317" t="s">
        <v>62</v>
      </c>
    </row>
    <row r="318" spans="1:21">
      <c r="A318" s="1" t="s">
        <v>438</v>
      </c>
      <c r="B318" s="1" t="s">
        <v>455</v>
      </c>
      <c r="C318" s="7"/>
      <c r="D318" t="b">
        <v>0</v>
      </c>
      <c r="E318" s="1" t="s">
        <v>13</v>
      </c>
      <c r="F318" s="1" t="s">
        <v>29</v>
      </c>
      <c r="G318" s="1" t="s">
        <v>29</v>
      </c>
      <c r="H318" s="1" t="b">
        <v>1</v>
      </c>
      <c r="I318" s="1" t="b">
        <v>1</v>
      </c>
      <c r="J318" s="1"/>
      <c r="K318" t="s">
        <v>27</v>
      </c>
      <c r="L318">
        <v>0</v>
      </c>
      <c r="M318" t="s">
        <v>45</v>
      </c>
      <c r="N318">
        <v>-1</v>
      </c>
      <c r="O318">
        <v>-1</v>
      </c>
      <c r="P318">
        <v>0</v>
      </c>
      <c r="Q318" s="4"/>
      <c r="R318" s="4"/>
      <c r="T318" t="s">
        <v>62</v>
      </c>
    </row>
    <row r="319" spans="1:21">
      <c r="A319" s="1" t="s">
        <v>438</v>
      </c>
      <c r="B319" s="1" t="s">
        <v>456</v>
      </c>
      <c r="C319" s="7"/>
      <c r="D319" t="b">
        <v>0</v>
      </c>
      <c r="E319" s="1" t="s">
        <v>13</v>
      </c>
      <c r="F319" s="1" t="s">
        <v>29</v>
      </c>
      <c r="G319" s="1" t="s">
        <v>29</v>
      </c>
      <c r="H319" s="1" t="b">
        <v>1</v>
      </c>
      <c r="I319" s="1" t="b">
        <v>1</v>
      </c>
      <c r="J319" s="1"/>
      <c r="K319" t="s">
        <v>27</v>
      </c>
      <c r="L319">
        <v>0</v>
      </c>
      <c r="M319" t="s">
        <v>45</v>
      </c>
      <c r="N319">
        <v>-1</v>
      </c>
      <c r="O319">
        <v>-1</v>
      </c>
      <c r="P319">
        <v>0</v>
      </c>
      <c r="Q319" s="4"/>
      <c r="R319" s="4"/>
      <c r="T319" t="s">
        <v>62</v>
      </c>
    </row>
    <row r="320" spans="1:21">
      <c r="A320" s="1" t="s">
        <v>438</v>
      </c>
      <c r="B320" s="1" t="s">
        <v>457</v>
      </c>
      <c r="C320" s="7"/>
      <c r="D320" t="b">
        <v>0</v>
      </c>
      <c r="E320" s="1" t="s">
        <v>13</v>
      </c>
      <c r="F320" s="1" t="s">
        <v>29</v>
      </c>
      <c r="G320" s="1" t="s">
        <v>29</v>
      </c>
      <c r="H320" s="1" t="b">
        <v>1</v>
      </c>
      <c r="I320" s="1" t="b">
        <v>1</v>
      </c>
      <c r="J320" s="1"/>
      <c r="K320" t="s">
        <v>27</v>
      </c>
      <c r="L320">
        <v>0</v>
      </c>
      <c r="M320" t="s">
        <v>45</v>
      </c>
      <c r="N320">
        <v>-1</v>
      </c>
      <c r="O320">
        <v>-1</v>
      </c>
      <c r="P320">
        <v>0</v>
      </c>
      <c r="Q320" s="4"/>
      <c r="R320" s="4"/>
      <c r="T320" t="s">
        <v>62</v>
      </c>
    </row>
    <row r="321" spans="1:20">
      <c r="A321" s="1" t="s">
        <v>438</v>
      </c>
      <c r="B321" s="1" t="s">
        <v>458</v>
      </c>
      <c r="C321" s="7"/>
      <c r="D321" t="b">
        <v>0</v>
      </c>
      <c r="E321" s="1" t="s">
        <v>13</v>
      </c>
      <c r="F321" s="1" t="s">
        <v>29</v>
      </c>
      <c r="G321" s="1" t="s">
        <v>29</v>
      </c>
      <c r="H321" s="1" t="b">
        <v>1</v>
      </c>
      <c r="I321" s="1" t="b">
        <v>1</v>
      </c>
      <c r="J321" s="1"/>
      <c r="K321" t="s">
        <v>27</v>
      </c>
      <c r="L321">
        <v>0</v>
      </c>
      <c r="M321" t="s">
        <v>45</v>
      </c>
      <c r="N321">
        <v>-1</v>
      </c>
      <c r="O321">
        <v>-1</v>
      </c>
      <c r="P321">
        <v>0</v>
      </c>
      <c r="Q321" s="4"/>
      <c r="R321" s="4"/>
      <c r="T321" t="s">
        <v>62</v>
      </c>
    </row>
    <row r="322" spans="1:20">
      <c r="A322" s="1" t="s">
        <v>438</v>
      </c>
      <c r="B322" s="1" t="s">
        <v>459</v>
      </c>
      <c r="C322" s="7"/>
      <c r="D322" t="b">
        <v>0</v>
      </c>
      <c r="E322" s="1" t="s">
        <v>13</v>
      </c>
      <c r="F322" s="1" t="s">
        <v>29</v>
      </c>
      <c r="G322" s="1" t="s">
        <v>29</v>
      </c>
      <c r="H322" s="1" t="b">
        <v>1</v>
      </c>
      <c r="I322" s="1" t="b">
        <v>1</v>
      </c>
      <c r="J322" s="1"/>
      <c r="K322" t="s">
        <v>27</v>
      </c>
      <c r="L322">
        <v>0</v>
      </c>
      <c r="M322" t="s">
        <v>45</v>
      </c>
      <c r="N322">
        <v>-1</v>
      </c>
      <c r="O322">
        <v>-1</v>
      </c>
      <c r="P322">
        <v>0</v>
      </c>
      <c r="Q322" s="4"/>
      <c r="R322" s="4"/>
      <c r="T322" t="s">
        <v>62</v>
      </c>
    </row>
    <row r="323" spans="1:20" ht="26.4">
      <c r="A323" s="1" t="s">
        <v>438</v>
      </c>
      <c r="B323" s="1" t="s">
        <v>460</v>
      </c>
      <c r="C323" s="7" t="s">
        <v>461</v>
      </c>
      <c r="D323" t="b">
        <v>0</v>
      </c>
      <c r="E323" s="1" t="s">
        <v>13</v>
      </c>
      <c r="F323" s="1" t="s">
        <v>29</v>
      </c>
      <c r="G323" s="1" t="s">
        <v>29</v>
      </c>
      <c r="H323" s="1" t="b">
        <v>1</v>
      </c>
      <c r="I323" s="1" t="b">
        <v>1</v>
      </c>
      <c r="J323" s="1"/>
      <c r="K323" t="s">
        <v>27</v>
      </c>
      <c r="L323">
        <v>0</v>
      </c>
      <c r="M323" t="s">
        <v>45</v>
      </c>
      <c r="N323">
        <v>-1</v>
      </c>
      <c r="O323">
        <v>-1</v>
      </c>
      <c r="P323">
        <v>0</v>
      </c>
      <c r="Q323" s="4"/>
      <c r="R323" s="4"/>
      <c r="T323" t="s">
        <v>62</v>
      </c>
    </row>
    <row r="324" spans="1:20" ht="26.4">
      <c r="A324" s="1" t="s">
        <v>438</v>
      </c>
      <c r="B324" s="1" t="s">
        <v>462</v>
      </c>
      <c r="C324" s="7" t="s">
        <v>463</v>
      </c>
      <c r="D324" t="b">
        <v>0</v>
      </c>
      <c r="E324" s="1" t="s">
        <v>13</v>
      </c>
      <c r="F324" s="1" t="s">
        <v>29</v>
      </c>
      <c r="G324" s="1" t="s">
        <v>29</v>
      </c>
      <c r="H324" s="1" t="b">
        <v>1</v>
      </c>
      <c r="I324" s="1" t="b">
        <v>1</v>
      </c>
      <c r="J324" s="1"/>
      <c r="K324" t="s">
        <v>27</v>
      </c>
      <c r="L324">
        <v>0</v>
      </c>
      <c r="M324" t="s">
        <v>45</v>
      </c>
      <c r="N324">
        <v>-1</v>
      </c>
      <c r="O324">
        <v>-1</v>
      </c>
      <c r="P324">
        <v>0</v>
      </c>
      <c r="Q324" s="4"/>
      <c r="R324" s="4"/>
      <c r="T324" t="s">
        <v>62</v>
      </c>
    </row>
    <row r="325" spans="1:20" ht="39.6">
      <c r="A325" s="1" t="s">
        <v>438</v>
      </c>
      <c r="B325" s="1" t="s">
        <v>464</v>
      </c>
      <c r="C325" s="7" t="s">
        <v>465</v>
      </c>
      <c r="D325" t="b">
        <v>0</v>
      </c>
      <c r="E325" s="1" t="s">
        <v>13</v>
      </c>
      <c r="F325" s="1" t="s">
        <v>29</v>
      </c>
      <c r="G325" s="1" t="s">
        <v>29</v>
      </c>
      <c r="H325" s="1" t="b">
        <v>1</v>
      </c>
      <c r="I325" s="1" t="b">
        <v>1</v>
      </c>
      <c r="J325" s="1"/>
      <c r="K325" t="s">
        <v>27</v>
      </c>
      <c r="L325">
        <v>0</v>
      </c>
      <c r="M325" t="s">
        <v>45</v>
      </c>
      <c r="N325">
        <v>-1</v>
      </c>
      <c r="O325">
        <v>-1</v>
      </c>
      <c r="P325">
        <v>0</v>
      </c>
      <c r="Q325" s="4"/>
      <c r="R325" s="4"/>
      <c r="T325" t="s">
        <v>62</v>
      </c>
    </row>
    <row r="326" spans="1:20" ht="26.4">
      <c r="A326" s="1" t="s">
        <v>438</v>
      </c>
      <c r="B326" s="1" t="s">
        <v>466</v>
      </c>
      <c r="C326" s="7" t="s">
        <v>467</v>
      </c>
      <c r="D326" t="b">
        <v>0</v>
      </c>
      <c r="E326" s="1" t="s">
        <v>13</v>
      </c>
      <c r="F326" s="1" t="s">
        <v>29</v>
      </c>
      <c r="G326" s="1" t="s">
        <v>29</v>
      </c>
      <c r="H326" s="1" t="b">
        <v>1</v>
      </c>
      <c r="I326" s="1" t="b">
        <v>1</v>
      </c>
      <c r="J326" s="1"/>
      <c r="K326" t="s">
        <v>27</v>
      </c>
      <c r="L326">
        <v>0</v>
      </c>
      <c r="M326" t="s">
        <v>45</v>
      </c>
      <c r="N326">
        <v>-1</v>
      </c>
      <c r="O326">
        <v>-1</v>
      </c>
      <c r="P326">
        <v>0</v>
      </c>
      <c r="Q326" s="4"/>
      <c r="R326" s="4"/>
      <c r="T326" t="s">
        <v>62</v>
      </c>
    </row>
    <row r="327" spans="1:20" ht="79.2">
      <c r="A327" s="1" t="s">
        <v>438</v>
      </c>
      <c r="B327" s="1" t="s">
        <v>468</v>
      </c>
      <c r="C327" s="7" t="s">
        <v>469</v>
      </c>
      <c r="D327" t="b">
        <v>0</v>
      </c>
      <c r="E327" s="1" t="s">
        <v>13</v>
      </c>
      <c r="F327" s="1" t="s">
        <v>29</v>
      </c>
      <c r="G327" s="1" t="s">
        <v>29</v>
      </c>
      <c r="H327" s="1" t="b">
        <v>1</v>
      </c>
      <c r="I327" s="1" t="b">
        <v>1</v>
      </c>
      <c r="J327" s="1"/>
      <c r="K327" t="s">
        <v>27</v>
      </c>
      <c r="L327">
        <v>0</v>
      </c>
      <c r="M327" t="s">
        <v>45</v>
      </c>
      <c r="N327">
        <v>-1</v>
      </c>
      <c r="O327">
        <v>-1</v>
      </c>
      <c r="P327">
        <v>0</v>
      </c>
      <c r="Q327" s="4"/>
      <c r="R327" s="4"/>
      <c r="T327" t="s">
        <v>62</v>
      </c>
    </row>
    <row r="328" spans="1:20" ht="39.6">
      <c r="A328" s="1" t="s">
        <v>438</v>
      </c>
      <c r="B328" s="1" t="s">
        <v>470</v>
      </c>
      <c r="C328" s="7" t="s">
        <v>471</v>
      </c>
      <c r="D328" t="b">
        <v>0</v>
      </c>
      <c r="E328" s="1" t="s">
        <v>13</v>
      </c>
      <c r="F328" s="1" t="s">
        <v>29</v>
      </c>
      <c r="G328" s="1" t="s">
        <v>29</v>
      </c>
      <c r="H328" s="1" t="b">
        <v>1</v>
      </c>
      <c r="I328" s="1" t="b">
        <v>1</v>
      </c>
      <c r="J328" s="1"/>
      <c r="K328" t="s">
        <v>27</v>
      </c>
      <c r="L328">
        <v>0</v>
      </c>
      <c r="M328" t="s">
        <v>45</v>
      </c>
      <c r="N328">
        <v>-1</v>
      </c>
      <c r="O328">
        <v>-1</v>
      </c>
      <c r="P328">
        <v>0</v>
      </c>
      <c r="Q328" s="4"/>
      <c r="R328" s="4"/>
      <c r="T328" t="s">
        <v>62</v>
      </c>
    </row>
    <row r="329" spans="1:20">
      <c r="A329" s="1" t="s">
        <v>438</v>
      </c>
      <c r="B329" s="1" t="s">
        <v>472</v>
      </c>
      <c r="C329" s="7"/>
      <c r="D329" t="b">
        <v>0</v>
      </c>
      <c r="E329" s="1" t="s">
        <v>13</v>
      </c>
      <c r="F329" s="1" t="s">
        <v>29</v>
      </c>
      <c r="G329" s="1" t="s">
        <v>29</v>
      </c>
      <c r="H329" s="1" t="b">
        <v>1</v>
      </c>
      <c r="I329" s="1" t="b">
        <v>1</v>
      </c>
      <c r="J329" s="1"/>
      <c r="K329" t="s">
        <v>27</v>
      </c>
      <c r="L329">
        <v>0</v>
      </c>
      <c r="M329" t="s">
        <v>45</v>
      </c>
      <c r="N329">
        <v>-1</v>
      </c>
      <c r="O329">
        <v>-1</v>
      </c>
      <c r="P329">
        <v>0</v>
      </c>
      <c r="Q329" s="4"/>
      <c r="R329" s="4"/>
      <c r="T329" t="s">
        <v>62</v>
      </c>
    </row>
    <row r="330" spans="1:20">
      <c r="A330" s="1" t="s">
        <v>438</v>
      </c>
      <c r="B330" s="1" t="s">
        <v>473</v>
      </c>
      <c r="C330" s="6" t="s">
        <v>474</v>
      </c>
      <c r="D330" t="b">
        <v>0</v>
      </c>
      <c r="E330" s="1" t="s">
        <v>13</v>
      </c>
      <c r="F330" s="1" t="s">
        <v>29</v>
      </c>
      <c r="G330" s="1" t="s">
        <v>29</v>
      </c>
      <c r="H330" s="1" t="b">
        <v>1</v>
      </c>
      <c r="I330" s="1" t="b">
        <v>1</v>
      </c>
      <c r="J330" s="1"/>
      <c r="K330" t="s">
        <v>27</v>
      </c>
      <c r="L330">
        <v>0</v>
      </c>
      <c r="M330" t="s">
        <v>45</v>
      </c>
      <c r="N330">
        <v>-1</v>
      </c>
      <c r="O330">
        <v>-1</v>
      </c>
      <c r="P330">
        <v>0</v>
      </c>
      <c r="Q330" s="4"/>
      <c r="R330" s="4"/>
      <c r="T330" t="s">
        <v>62</v>
      </c>
    </row>
    <row r="331" spans="1:20">
      <c r="A331" s="1" t="s">
        <v>438</v>
      </c>
      <c r="B331" s="1" t="s">
        <v>475</v>
      </c>
      <c r="C331" s="7"/>
      <c r="D331" t="b">
        <v>0</v>
      </c>
      <c r="E331" s="1" t="s">
        <v>13</v>
      </c>
      <c r="F331" s="1" t="s">
        <v>29</v>
      </c>
      <c r="G331" s="1" t="s">
        <v>29</v>
      </c>
      <c r="H331" s="1" t="b">
        <v>1</v>
      </c>
      <c r="I331" s="1" t="b">
        <v>1</v>
      </c>
      <c r="J331" s="1"/>
      <c r="K331" t="s">
        <v>27</v>
      </c>
      <c r="L331">
        <v>0</v>
      </c>
      <c r="M331" t="s">
        <v>45</v>
      </c>
      <c r="N331">
        <v>-1</v>
      </c>
      <c r="O331">
        <v>-1</v>
      </c>
      <c r="P331">
        <v>0</v>
      </c>
      <c r="Q331" s="4"/>
      <c r="R331" s="4"/>
      <c r="T331" t="s">
        <v>62</v>
      </c>
    </row>
    <row r="332" spans="1:20">
      <c r="A332" s="1" t="s">
        <v>438</v>
      </c>
      <c r="B332" s="1" t="s">
        <v>476</v>
      </c>
      <c r="C332" s="7"/>
      <c r="D332" t="b">
        <v>0</v>
      </c>
      <c r="E332" s="1" t="s">
        <v>13</v>
      </c>
      <c r="F332" s="1" t="s">
        <v>29</v>
      </c>
      <c r="G332" s="1" t="s">
        <v>29</v>
      </c>
      <c r="H332" s="1" t="b">
        <v>1</v>
      </c>
      <c r="I332" s="1" t="b">
        <v>1</v>
      </c>
      <c r="J332" s="1"/>
      <c r="K332" t="s">
        <v>27</v>
      </c>
      <c r="L332">
        <v>0</v>
      </c>
      <c r="M332" t="s">
        <v>45</v>
      </c>
      <c r="N332">
        <v>-1</v>
      </c>
      <c r="O332">
        <v>-1</v>
      </c>
      <c r="P332">
        <v>0</v>
      </c>
      <c r="Q332" s="4"/>
      <c r="R332" s="4"/>
      <c r="T332" t="s">
        <v>62</v>
      </c>
    </row>
    <row r="333" spans="1:20">
      <c r="A333" s="1" t="s">
        <v>438</v>
      </c>
      <c r="B333" s="1" t="s">
        <v>477</v>
      </c>
      <c r="C333" s="7"/>
      <c r="D333" t="b">
        <v>0</v>
      </c>
      <c r="E333" s="1" t="s">
        <v>13</v>
      </c>
      <c r="F333" s="1" t="s">
        <v>29</v>
      </c>
      <c r="G333" s="1" t="s">
        <v>29</v>
      </c>
      <c r="H333" s="1" t="b">
        <v>1</v>
      </c>
      <c r="I333" s="1" t="b">
        <v>1</v>
      </c>
      <c r="J333" s="1"/>
      <c r="K333" t="s">
        <v>27</v>
      </c>
      <c r="L333">
        <v>0</v>
      </c>
      <c r="M333" t="s">
        <v>45</v>
      </c>
      <c r="N333">
        <v>-1</v>
      </c>
      <c r="O333">
        <v>-1</v>
      </c>
      <c r="P333">
        <v>0</v>
      </c>
      <c r="Q333" s="4"/>
      <c r="R333" s="4"/>
      <c r="T333" t="s">
        <v>62</v>
      </c>
    </row>
    <row r="334" spans="1:20">
      <c r="A334" s="1" t="s">
        <v>438</v>
      </c>
      <c r="B334" s="1" t="s">
        <v>478</v>
      </c>
      <c r="C334" s="7"/>
      <c r="D334" t="b">
        <v>0</v>
      </c>
      <c r="E334" s="1" t="s">
        <v>13</v>
      </c>
      <c r="F334" s="1" t="s">
        <v>29</v>
      </c>
      <c r="G334" s="1" t="s">
        <v>29</v>
      </c>
      <c r="H334" s="1" t="b">
        <v>1</v>
      </c>
      <c r="I334" s="1" t="b">
        <v>1</v>
      </c>
      <c r="J334" s="1"/>
      <c r="K334" t="s">
        <v>27</v>
      </c>
      <c r="L334">
        <v>0</v>
      </c>
      <c r="M334" t="s">
        <v>45</v>
      </c>
      <c r="N334">
        <v>-1</v>
      </c>
      <c r="O334">
        <v>-1</v>
      </c>
      <c r="P334">
        <v>0</v>
      </c>
      <c r="Q334" s="4"/>
      <c r="R334" s="4"/>
      <c r="T334" t="s">
        <v>62</v>
      </c>
    </row>
    <row r="335" spans="1:20">
      <c r="A335" s="1" t="s">
        <v>438</v>
      </c>
      <c r="B335" s="1" t="s">
        <v>479</v>
      </c>
      <c r="C335" s="7"/>
      <c r="D335" t="b">
        <v>0</v>
      </c>
      <c r="E335" s="1" t="s">
        <v>13</v>
      </c>
      <c r="F335" s="1" t="s">
        <v>29</v>
      </c>
      <c r="G335" s="1" t="s">
        <v>29</v>
      </c>
      <c r="H335" s="1" t="b">
        <v>1</v>
      </c>
      <c r="I335" s="1" t="b">
        <v>1</v>
      </c>
      <c r="J335" s="1"/>
      <c r="K335" t="s">
        <v>27</v>
      </c>
      <c r="L335">
        <v>0</v>
      </c>
      <c r="M335" t="s">
        <v>45</v>
      </c>
      <c r="N335">
        <v>-1</v>
      </c>
      <c r="O335">
        <v>-1</v>
      </c>
      <c r="P335">
        <v>0</v>
      </c>
      <c r="Q335" s="4"/>
      <c r="R335" s="4"/>
      <c r="T335" t="s">
        <v>62</v>
      </c>
    </row>
    <row r="336" spans="1:20" ht="26.4">
      <c r="A336" s="1" t="s">
        <v>438</v>
      </c>
      <c r="B336" s="1" t="s">
        <v>480</v>
      </c>
      <c r="C336" s="6" t="s">
        <v>481</v>
      </c>
      <c r="D336" t="b">
        <v>0</v>
      </c>
      <c r="E336" s="1" t="s">
        <v>13</v>
      </c>
      <c r="F336" s="1" t="s">
        <v>29</v>
      </c>
      <c r="G336" s="1" t="s">
        <v>29</v>
      </c>
      <c r="H336" s="1" t="b">
        <v>1</v>
      </c>
      <c r="I336" s="1" t="b">
        <v>1</v>
      </c>
      <c r="J336" s="1"/>
      <c r="K336" t="s">
        <v>27</v>
      </c>
      <c r="L336">
        <v>0</v>
      </c>
      <c r="M336" t="s">
        <v>45</v>
      </c>
      <c r="N336">
        <v>-1</v>
      </c>
      <c r="O336">
        <v>-1</v>
      </c>
      <c r="P336">
        <v>0</v>
      </c>
      <c r="Q336" s="4"/>
      <c r="R336" s="4"/>
      <c r="T336" t="s">
        <v>62</v>
      </c>
    </row>
    <row r="337" spans="1:20">
      <c r="A337" s="1" t="s">
        <v>438</v>
      </c>
      <c r="B337" s="1" t="s">
        <v>482</v>
      </c>
      <c r="C337" s="7" t="s">
        <v>483</v>
      </c>
      <c r="D337" t="b">
        <v>0</v>
      </c>
      <c r="E337" s="1" t="s">
        <v>13</v>
      </c>
      <c r="F337" s="1" t="s">
        <v>29</v>
      </c>
      <c r="G337" s="1" t="s">
        <v>29</v>
      </c>
      <c r="H337" s="1" t="b">
        <v>1</v>
      </c>
      <c r="I337" s="1" t="b">
        <v>1</v>
      </c>
      <c r="J337" s="1"/>
      <c r="K337" t="s">
        <v>27</v>
      </c>
      <c r="L337">
        <v>0</v>
      </c>
      <c r="M337" t="s">
        <v>45</v>
      </c>
      <c r="N337">
        <v>-1</v>
      </c>
      <c r="O337">
        <v>-1</v>
      </c>
      <c r="P337">
        <v>0</v>
      </c>
      <c r="Q337" s="4"/>
      <c r="R337" s="4"/>
      <c r="T337" t="s">
        <v>62</v>
      </c>
    </row>
    <row r="338" spans="1:20" ht="26.4">
      <c r="A338" s="1" t="s">
        <v>438</v>
      </c>
      <c r="B338" s="1" t="s">
        <v>484</v>
      </c>
      <c r="C338" s="7" t="s">
        <v>485</v>
      </c>
      <c r="D338" t="b">
        <v>0</v>
      </c>
      <c r="E338" s="1" t="s">
        <v>13</v>
      </c>
      <c r="F338" s="1" t="s">
        <v>29</v>
      </c>
      <c r="G338" s="1" t="s">
        <v>29</v>
      </c>
      <c r="H338" s="1" t="b">
        <v>1</v>
      </c>
      <c r="I338" s="1" t="b">
        <v>1</v>
      </c>
      <c r="J338" s="1"/>
      <c r="K338" t="s">
        <v>27</v>
      </c>
      <c r="L338">
        <v>0</v>
      </c>
      <c r="M338" t="s">
        <v>45</v>
      </c>
      <c r="N338">
        <v>-1</v>
      </c>
      <c r="O338">
        <v>-1</v>
      </c>
      <c r="P338">
        <v>0</v>
      </c>
      <c r="Q338" s="4"/>
      <c r="R338" s="4"/>
      <c r="T338" t="s">
        <v>62</v>
      </c>
    </row>
    <row r="339" spans="1:20">
      <c r="A339" s="1" t="s">
        <v>438</v>
      </c>
      <c r="B339" s="1" t="s">
        <v>486</v>
      </c>
      <c r="C339" s="7"/>
      <c r="D339" t="b">
        <v>0</v>
      </c>
      <c r="E339" s="1" t="s">
        <v>13</v>
      </c>
      <c r="F339" s="1" t="s">
        <v>29</v>
      </c>
      <c r="G339" s="1" t="s">
        <v>29</v>
      </c>
      <c r="H339" s="1" t="b">
        <v>1</v>
      </c>
      <c r="I339" s="1" t="b">
        <v>1</v>
      </c>
      <c r="J339" s="1"/>
      <c r="K339" t="s">
        <v>27</v>
      </c>
      <c r="L339">
        <v>0</v>
      </c>
      <c r="M339" t="s">
        <v>45</v>
      </c>
      <c r="N339">
        <v>-1</v>
      </c>
      <c r="O339">
        <v>-1</v>
      </c>
      <c r="P339">
        <v>0</v>
      </c>
      <c r="Q339" s="4"/>
      <c r="R339" s="4"/>
      <c r="T339" t="s">
        <v>62</v>
      </c>
    </row>
    <row r="340" spans="1:20">
      <c r="A340" s="1" t="s">
        <v>438</v>
      </c>
      <c r="B340" s="1" t="s">
        <v>487</v>
      </c>
      <c r="C340" s="7"/>
      <c r="D340" t="b">
        <v>0</v>
      </c>
      <c r="E340" s="1" t="s">
        <v>13</v>
      </c>
      <c r="F340" s="1" t="s">
        <v>29</v>
      </c>
      <c r="G340" s="1" t="s">
        <v>29</v>
      </c>
      <c r="H340" s="1" t="b">
        <v>1</v>
      </c>
      <c r="I340" s="1" t="b">
        <v>1</v>
      </c>
      <c r="J340" s="1"/>
      <c r="K340" t="s">
        <v>27</v>
      </c>
      <c r="L340">
        <v>0</v>
      </c>
      <c r="M340" t="s">
        <v>45</v>
      </c>
      <c r="N340">
        <v>-1</v>
      </c>
      <c r="O340">
        <v>-1</v>
      </c>
      <c r="P340">
        <v>0</v>
      </c>
      <c r="Q340" s="4"/>
      <c r="R340" s="4"/>
      <c r="T340" t="s">
        <v>62</v>
      </c>
    </row>
    <row r="341" spans="1:20" ht="26.4">
      <c r="A341" s="1" t="s">
        <v>438</v>
      </c>
      <c r="B341" s="1" t="s">
        <v>488</v>
      </c>
      <c r="C341" s="7" t="s">
        <v>489</v>
      </c>
      <c r="D341" t="b">
        <v>0</v>
      </c>
      <c r="E341" s="1" t="s">
        <v>13</v>
      </c>
      <c r="F341" s="1" t="s">
        <v>29</v>
      </c>
      <c r="G341" s="1" t="s">
        <v>29</v>
      </c>
      <c r="H341" s="1" t="b">
        <v>1</v>
      </c>
      <c r="I341" s="1" t="b">
        <v>1</v>
      </c>
      <c r="J341" s="1"/>
      <c r="K341" t="s">
        <v>27</v>
      </c>
      <c r="L341">
        <v>0</v>
      </c>
      <c r="M341" t="s">
        <v>45</v>
      </c>
      <c r="N341">
        <v>-1</v>
      </c>
      <c r="O341">
        <v>-1</v>
      </c>
      <c r="P341">
        <v>0</v>
      </c>
      <c r="Q341" s="4"/>
      <c r="R341" s="4"/>
      <c r="T341" t="s">
        <v>62</v>
      </c>
    </row>
    <row r="342" spans="1:20" ht="26.4">
      <c r="A342" s="1" t="s">
        <v>438</v>
      </c>
      <c r="B342" s="1" t="s">
        <v>490</v>
      </c>
      <c r="C342" s="7" t="s">
        <v>491</v>
      </c>
      <c r="D342" t="b">
        <v>0</v>
      </c>
      <c r="E342" s="1" t="s">
        <v>13</v>
      </c>
      <c r="F342" s="1" t="s">
        <v>29</v>
      </c>
      <c r="G342" s="1" t="s">
        <v>29</v>
      </c>
      <c r="H342" s="1" t="b">
        <v>1</v>
      </c>
      <c r="I342" s="1" t="b">
        <v>1</v>
      </c>
      <c r="J342" s="1"/>
      <c r="K342" t="s">
        <v>27</v>
      </c>
      <c r="L342">
        <v>0</v>
      </c>
      <c r="M342" t="s">
        <v>45</v>
      </c>
      <c r="N342">
        <v>-1</v>
      </c>
      <c r="O342">
        <v>-1</v>
      </c>
      <c r="P342">
        <v>0</v>
      </c>
      <c r="Q342" s="4"/>
      <c r="R342" s="4"/>
      <c r="T342" t="s">
        <v>62</v>
      </c>
    </row>
    <row r="343" spans="1:20">
      <c r="A343" s="1" t="s">
        <v>438</v>
      </c>
      <c r="B343" s="1" t="s">
        <v>492</v>
      </c>
      <c r="C343" s="7" t="s">
        <v>493</v>
      </c>
      <c r="D343" t="b">
        <v>0</v>
      </c>
      <c r="E343" s="1" t="s">
        <v>13</v>
      </c>
      <c r="F343" s="1" t="s">
        <v>29</v>
      </c>
      <c r="G343" s="1" t="s">
        <v>29</v>
      </c>
      <c r="H343" s="1" t="b">
        <v>1</v>
      </c>
      <c r="I343" s="1" t="b">
        <v>1</v>
      </c>
      <c r="J343" s="1"/>
      <c r="K343" t="s">
        <v>27</v>
      </c>
      <c r="L343">
        <v>0</v>
      </c>
      <c r="M343" t="s">
        <v>45</v>
      </c>
      <c r="N343">
        <v>-1</v>
      </c>
      <c r="O343">
        <v>-1</v>
      </c>
      <c r="P343">
        <v>0</v>
      </c>
      <c r="Q343" s="4"/>
      <c r="R343" s="4"/>
      <c r="T343" t="s">
        <v>62</v>
      </c>
    </row>
    <row r="344" spans="1:20">
      <c r="A344" s="1" t="s">
        <v>438</v>
      </c>
      <c r="B344" s="1" t="s">
        <v>494</v>
      </c>
      <c r="C344" s="7"/>
      <c r="D344" t="b">
        <v>0</v>
      </c>
      <c r="E344" s="1" t="s">
        <v>13</v>
      </c>
      <c r="F344" s="1" t="s">
        <v>29</v>
      </c>
      <c r="G344" s="1" t="s">
        <v>29</v>
      </c>
      <c r="H344" s="1" t="b">
        <v>1</v>
      </c>
      <c r="I344" s="1" t="b">
        <v>1</v>
      </c>
      <c r="J344" s="1"/>
      <c r="K344" t="s">
        <v>27</v>
      </c>
      <c r="L344">
        <v>0</v>
      </c>
      <c r="M344" t="s">
        <v>45</v>
      </c>
      <c r="N344">
        <v>-1</v>
      </c>
      <c r="O344">
        <v>-1</v>
      </c>
      <c r="P344">
        <v>0</v>
      </c>
      <c r="Q344" s="4"/>
      <c r="R344" s="4"/>
      <c r="T344" t="s">
        <v>62</v>
      </c>
    </row>
    <row r="345" spans="1:20" ht="26.4">
      <c r="A345" s="1" t="s">
        <v>438</v>
      </c>
      <c r="B345" s="1" t="s">
        <v>495</v>
      </c>
      <c r="C345" s="7" t="s">
        <v>496</v>
      </c>
      <c r="D345" t="b">
        <v>0</v>
      </c>
      <c r="E345" s="1" t="s">
        <v>13</v>
      </c>
      <c r="F345" s="1" t="s">
        <v>29</v>
      </c>
      <c r="G345" s="1" t="s">
        <v>29</v>
      </c>
      <c r="H345" s="1" t="b">
        <v>1</v>
      </c>
      <c r="I345" s="1" t="b">
        <v>1</v>
      </c>
      <c r="J345" s="1"/>
      <c r="K345" t="s">
        <v>27</v>
      </c>
      <c r="L345">
        <v>0</v>
      </c>
      <c r="M345" t="s">
        <v>45</v>
      </c>
      <c r="N345">
        <v>-1</v>
      </c>
      <c r="O345">
        <v>-1</v>
      </c>
      <c r="P345">
        <v>0</v>
      </c>
      <c r="Q345" s="4"/>
      <c r="R345" s="4"/>
      <c r="T345" t="s">
        <v>62</v>
      </c>
    </row>
    <row r="346" spans="1:20" ht="26.4">
      <c r="A346" s="1" t="s">
        <v>438</v>
      </c>
      <c r="B346" s="1" t="s">
        <v>497</v>
      </c>
      <c r="C346" s="7" t="s">
        <v>498</v>
      </c>
      <c r="D346" t="b">
        <v>0</v>
      </c>
      <c r="E346" s="1" t="s">
        <v>13</v>
      </c>
      <c r="F346" s="1" t="s">
        <v>29</v>
      </c>
      <c r="G346" s="1" t="s">
        <v>29</v>
      </c>
      <c r="H346" s="1" t="b">
        <v>1</v>
      </c>
      <c r="I346" s="1" t="b">
        <v>1</v>
      </c>
      <c r="J346" s="1"/>
      <c r="K346" t="s">
        <v>27</v>
      </c>
      <c r="L346">
        <v>0</v>
      </c>
      <c r="M346" t="s">
        <v>45</v>
      </c>
      <c r="N346">
        <v>-1</v>
      </c>
      <c r="O346">
        <v>-1</v>
      </c>
      <c r="P346">
        <v>0</v>
      </c>
      <c r="Q346" s="4"/>
      <c r="R346" s="4"/>
      <c r="T346" t="s">
        <v>62</v>
      </c>
    </row>
    <row r="347" spans="1:20" ht="26.4">
      <c r="A347" s="1" t="s">
        <v>438</v>
      </c>
      <c r="B347" s="1" t="s">
        <v>499</v>
      </c>
      <c r="C347" s="7" t="s">
        <v>500</v>
      </c>
      <c r="D347" t="b">
        <v>0</v>
      </c>
      <c r="E347" s="1" t="s">
        <v>13</v>
      </c>
      <c r="F347" s="1" t="s">
        <v>29</v>
      </c>
      <c r="G347" s="1" t="s">
        <v>29</v>
      </c>
      <c r="H347" s="1" t="b">
        <v>1</v>
      </c>
      <c r="I347" s="1" t="b">
        <v>1</v>
      </c>
      <c r="J347" s="1"/>
      <c r="K347" t="s">
        <v>27</v>
      </c>
      <c r="L347">
        <v>0</v>
      </c>
      <c r="M347" t="s">
        <v>45</v>
      </c>
      <c r="N347">
        <v>-1</v>
      </c>
      <c r="O347">
        <v>-1</v>
      </c>
      <c r="P347">
        <v>0</v>
      </c>
      <c r="Q347" s="4"/>
      <c r="R347" s="4"/>
      <c r="T347" t="s">
        <v>62</v>
      </c>
    </row>
    <row r="348" spans="1:20">
      <c r="A348" s="1" t="s">
        <v>438</v>
      </c>
      <c r="B348" s="1" t="s">
        <v>501</v>
      </c>
      <c r="C348" s="7"/>
      <c r="D348" t="b">
        <v>0</v>
      </c>
      <c r="E348" s="1" t="s">
        <v>13</v>
      </c>
      <c r="F348" s="1" t="s">
        <v>29</v>
      </c>
      <c r="G348" s="1" t="s">
        <v>29</v>
      </c>
      <c r="H348" s="1" t="b">
        <v>1</v>
      </c>
      <c r="I348" s="1" t="b">
        <v>1</v>
      </c>
      <c r="J348" s="1"/>
      <c r="K348" t="s">
        <v>27</v>
      </c>
      <c r="L348">
        <v>0</v>
      </c>
      <c r="M348" t="s">
        <v>45</v>
      </c>
      <c r="N348">
        <v>-1</v>
      </c>
      <c r="O348">
        <v>-1</v>
      </c>
      <c r="P348">
        <v>0</v>
      </c>
      <c r="Q348" s="4"/>
      <c r="R348" s="4"/>
      <c r="T348" t="s">
        <v>62</v>
      </c>
    </row>
    <row r="349" spans="1:20">
      <c r="A349" s="1" t="s">
        <v>438</v>
      </c>
      <c r="B349" s="1" t="s">
        <v>502</v>
      </c>
      <c r="C349" s="7" t="s">
        <v>503</v>
      </c>
      <c r="D349" t="b">
        <v>0</v>
      </c>
      <c r="E349" s="1" t="s">
        <v>13</v>
      </c>
      <c r="F349" s="1" t="s">
        <v>29</v>
      </c>
      <c r="G349" s="1" t="s">
        <v>29</v>
      </c>
      <c r="H349" s="1" t="b">
        <v>1</v>
      </c>
      <c r="I349" s="1" t="b">
        <v>1</v>
      </c>
      <c r="J349" s="1"/>
      <c r="K349" t="s">
        <v>27</v>
      </c>
      <c r="L349">
        <v>0</v>
      </c>
      <c r="M349" t="s">
        <v>45</v>
      </c>
      <c r="N349">
        <v>-1</v>
      </c>
      <c r="O349">
        <v>-1</v>
      </c>
      <c r="P349">
        <v>0</v>
      </c>
      <c r="Q349" s="4"/>
      <c r="R349" s="4"/>
      <c r="T349" t="s">
        <v>62</v>
      </c>
    </row>
    <row r="350" spans="1:20">
      <c r="A350" s="1" t="s">
        <v>438</v>
      </c>
      <c r="B350" s="1" t="s">
        <v>504</v>
      </c>
      <c r="C350" s="7" t="s">
        <v>505</v>
      </c>
      <c r="D350" t="b">
        <v>0</v>
      </c>
      <c r="E350" s="1" t="s">
        <v>13</v>
      </c>
      <c r="F350" s="1" t="s">
        <v>29</v>
      </c>
      <c r="G350" s="1" t="s">
        <v>29</v>
      </c>
      <c r="H350" s="1" t="b">
        <v>1</v>
      </c>
      <c r="I350" s="1" t="b">
        <v>1</v>
      </c>
      <c r="J350" s="1"/>
      <c r="K350" t="s">
        <v>27</v>
      </c>
      <c r="L350">
        <v>0</v>
      </c>
      <c r="M350" t="s">
        <v>45</v>
      </c>
      <c r="N350">
        <v>-1</v>
      </c>
      <c r="O350">
        <v>-1</v>
      </c>
      <c r="P350">
        <v>0</v>
      </c>
      <c r="Q350" s="4"/>
      <c r="R350" s="4"/>
      <c r="T350" t="s">
        <v>62</v>
      </c>
    </row>
    <row r="351" spans="1:20">
      <c r="A351" s="1" t="s">
        <v>438</v>
      </c>
      <c r="B351" s="1" t="s">
        <v>506</v>
      </c>
      <c r="C351" s="7" t="s">
        <v>507</v>
      </c>
      <c r="D351" t="b">
        <v>0</v>
      </c>
      <c r="E351" s="1" t="s">
        <v>13</v>
      </c>
      <c r="F351" s="1" t="s">
        <v>29</v>
      </c>
      <c r="G351" s="1" t="s">
        <v>29</v>
      </c>
      <c r="H351" s="1" t="b">
        <v>1</v>
      </c>
      <c r="I351" s="1" t="b">
        <v>1</v>
      </c>
      <c r="J351" s="1"/>
      <c r="K351" t="s">
        <v>27</v>
      </c>
      <c r="L351">
        <v>0</v>
      </c>
      <c r="M351" t="s">
        <v>45</v>
      </c>
      <c r="N351">
        <v>-1</v>
      </c>
      <c r="O351">
        <v>-1</v>
      </c>
      <c r="P351">
        <v>0</v>
      </c>
      <c r="Q351" s="4"/>
      <c r="R351" s="4"/>
      <c r="T351" t="s">
        <v>62</v>
      </c>
    </row>
    <row r="352" spans="1:20">
      <c r="A352" s="1" t="s">
        <v>438</v>
      </c>
      <c r="B352" s="1" t="s">
        <v>508</v>
      </c>
      <c r="C352" s="7"/>
      <c r="D352" t="b">
        <v>0</v>
      </c>
      <c r="E352" s="1" t="s">
        <v>13</v>
      </c>
      <c r="F352" s="1" t="s">
        <v>29</v>
      </c>
      <c r="G352" s="1" t="s">
        <v>29</v>
      </c>
      <c r="H352" s="1" t="b">
        <v>1</v>
      </c>
      <c r="I352" s="1" t="b">
        <v>1</v>
      </c>
      <c r="J352" s="1"/>
      <c r="K352" t="s">
        <v>27</v>
      </c>
      <c r="L352">
        <v>0</v>
      </c>
      <c r="M352" t="s">
        <v>45</v>
      </c>
      <c r="N352">
        <v>-1</v>
      </c>
      <c r="O352">
        <v>-1</v>
      </c>
      <c r="P352">
        <v>0</v>
      </c>
      <c r="Q352" s="4"/>
      <c r="R352" s="4"/>
      <c r="T352" t="s">
        <v>62</v>
      </c>
    </row>
    <row r="353" spans="1:20">
      <c r="A353" s="1" t="s">
        <v>438</v>
      </c>
      <c r="B353" s="1" t="s">
        <v>509</v>
      </c>
      <c r="C353" s="7" t="s">
        <v>510</v>
      </c>
      <c r="D353" t="b">
        <v>0</v>
      </c>
      <c r="E353" s="1" t="s">
        <v>13</v>
      </c>
      <c r="F353" s="1" t="s">
        <v>29</v>
      </c>
      <c r="G353" s="1" t="s">
        <v>29</v>
      </c>
      <c r="H353" s="1" t="b">
        <v>1</v>
      </c>
      <c r="I353" s="1" t="b">
        <v>1</v>
      </c>
      <c r="J353" s="1"/>
      <c r="K353" t="s">
        <v>27</v>
      </c>
      <c r="L353">
        <v>0</v>
      </c>
      <c r="M353" t="s">
        <v>45</v>
      </c>
      <c r="N353">
        <v>-1</v>
      </c>
      <c r="O353">
        <v>-1</v>
      </c>
      <c r="P353">
        <v>0</v>
      </c>
      <c r="Q353" s="4"/>
      <c r="R353" s="4"/>
      <c r="T353" t="s">
        <v>62</v>
      </c>
    </row>
    <row r="354" spans="1:20">
      <c r="A354" s="1" t="s">
        <v>438</v>
      </c>
      <c r="B354" s="1" t="s">
        <v>511</v>
      </c>
      <c r="C354" s="7" t="s">
        <v>512</v>
      </c>
      <c r="D354" t="b">
        <v>0</v>
      </c>
      <c r="E354" s="1" t="s">
        <v>13</v>
      </c>
      <c r="F354" s="1" t="s">
        <v>29</v>
      </c>
      <c r="G354" s="1" t="s">
        <v>29</v>
      </c>
      <c r="H354" s="1" t="b">
        <v>1</v>
      </c>
      <c r="I354" s="1" t="b">
        <v>1</v>
      </c>
      <c r="J354" s="1"/>
      <c r="K354" t="s">
        <v>27</v>
      </c>
      <c r="L354">
        <v>0</v>
      </c>
      <c r="M354" t="s">
        <v>45</v>
      </c>
      <c r="N354">
        <v>-1</v>
      </c>
      <c r="O354">
        <v>-1</v>
      </c>
      <c r="P354">
        <v>0</v>
      </c>
      <c r="Q354" s="4"/>
      <c r="R354" s="4"/>
      <c r="T354" t="s">
        <v>62</v>
      </c>
    </row>
    <row r="355" spans="1:20">
      <c r="A355" s="1" t="s">
        <v>438</v>
      </c>
      <c r="B355" s="1" t="s">
        <v>513</v>
      </c>
      <c r="C355" s="7" t="s">
        <v>514</v>
      </c>
      <c r="D355" t="b">
        <v>0</v>
      </c>
      <c r="E355" s="1" t="s">
        <v>13</v>
      </c>
      <c r="F355" s="1" t="s">
        <v>29</v>
      </c>
      <c r="G355" s="1" t="s">
        <v>29</v>
      </c>
      <c r="H355" s="1" t="b">
        <v>1</v>
      </c>
      <c r="I355" s="1" t="b">
        <v>1</v>
      </c>
      <c r="J355" s="1"/>
      <c r="K355" t="s">
        <v>27</v>
      </c>
      <c r="L355">
        <v>0</v>
      </c>
      <c r="M355" t="s">
        <v>45</v>
      </c>
      <c r="N355">
        <v>-1</v>
      </c>
      <c r="O355">
        <v>-1</v>
      </c>
      <c r="P355">
        <v>0</v>
      </c>
      <c r="Q355" s="4"/>
      <c r="R355" s="4"/>
      <c r="T355" t="s">
        <v>62</v>
      </c>
    </row>
    <row r="356" spans="1:20">
      <c r="A356" s="1" t="s">
        <v>438</v>
      </c>
      <c r="B356" s="1" t="s">
        <v>515</v>
      </c>
      <c r="C356" s="7" t="s">
        <v>516</v>
      </c>
      <c r="D356" t="b">
        <v>0</v>
      </c>
      <c r="E356" s="1" t="s">
        <v>13</v>
      </c>
      <c r="F356" s="1" t="s">
        <v>29</v>
      </c>
      <c r="G356" s="1" t="s">
        <v>29</v>
      </c>
      <c r="H356" s="1" t="b">
        <v>1</v>
      </c>
      <c r="I356" s="1" t="b">
        <v>1</v>
      </c>
      <c r="J356" s="1"/>
      <c r="K356" t="s">
        <v>27</v>
      </c>
      <c r="L356">
        <v>0</v>
      </c>
      <c r="M356" t="s">
        <v>45</v>
      </c>
      <c r="N356">
        <v>-1</v>
      </c>
      <c r="O356">
        <v>-1</v>
      </c>
      <c r="P356">
        <v>0</v>
      </c>
      <c r="Q356" s="4"/>
      <c r="R356" s="4"/>
      <c r="T356" t="s">
        <v>62</v>
      </c>
    </row>
    <row r="357" spans="1:20">
      <c r="A357" s="1" t="s">
        <v>438</v>
      </c>
      <c r="B357" s="1" t="s">
        <v>517</v>
      </c>
      <c r="C357" s="7" t="s">
        <v>518</v>
      </c>
      <c r="D357" t="b">
        <v>0</v>
      </c>
      <c r="E357" s="1" t="s">
        <v>13</v>
      </c>
      <c r="F357" s="1" t="s">
        <v>29</v>
      </c>
      <c r="G357" s="1" t="s">
        <v>29</v>
      </c>
      <c r="H357" s="1" t="b">
        <v>1</v>
      </c>
      <c r="I357" s="1" t="b">
        <v>1</v>
      </c>
      <c r="J357" s="1"/>
      <c r="K357" t="s">
        <v>27</v>
      </c>
      <c r="L357">
        <v>0</v>
      </c>
      <c r="M357" t="s">
        <v>45</v>
      </c>
      <c r="N357">
        <v>-1</v>
      </c>
      <c r="O357">
        <v>-1</v>
      </c>
      <c r="P357">
        <v>0</v>
      </c>
      <c r="Q357" s="4"/>
      <c r="R357" s="4"/>
      <c r="T357" t="s">
        <v>62</v>
      </c>
    </row>
    <row r="358" spans="1:20">
      <c r="A358" s="1" t="s">
        <v>438</v>
      </c>
      <c r="B358" s="1" t="s">
        <v>519</v>
      </c>
      <c r="C358" s="7" t="s">
        <v>520</v>
      </c>
      <c r="D358" t="b">
        <v>0</v>
      </c>
      <c r="E358" s="1" t="s">
        <v>13</v>
      </c>
      <c r="F358" s="1" t="s">
        <v>29</v>
      </c>
      <c r="G358" s="1" t="s">
        <v>29</v>
      </c>
      <c r="H358" s="1" t="b">
        <v>1</v>
      </c>
      <c r="I358" s="1" t="b">
        <v>1</v>
      </c>
      <c r="J358" s="1"/>
      <c r="K358" t="s">
        <v>27</v>
      </c>
      <c r="L358">
        <v>0</v>
      </c>
      <c r="M358" t="s">
        <v>45</v>
      </c>
      <c r="N358">
        <v>-1</v>
      </c>
      <c r="O358">
        <v>-1</v>
      </c>
      <c r="P358">
        <v>0</v>
      </c>
      <c r="Q358" s="4"/>
      <c r="R358" s="4"/>
      <c r="T358" t="s">
        <v>62</v>
      </c>
    </row>
    <row r="359" spans="1:20">
      <c r="A359" s="1" t="s">
        <v>438</v>
      </c>
      <c r="B359" s="1" t="s">
        <v>521</v>
      </c>
      <c r="C359" s="7" t="s">
        <v>522</v>
      </c>
      <c r="D359" t="b">
        <v>0</v>
      </c>
      <c r="E359" s="1" t="s">
        <v>13</v>
      </c>
      <c r="F359" s="1" t="s">
        <v>29</v>
      </c>
      <c r="G359" s="1" t="s">
        <v>29</v>
      </c>
      <c r="H359" s="1" t="b">
        <v>1</v>
      </c>
      <c r="I359" s="1" t="b">
        <v>1</v>
      </c>
      <c r="J359" s="1"/>
      <c r="K359" t="s">
        <v>27</v>
      </c>
      <c r="L359">
        <v>0</v>
      </c>
      <c r="M359" t="s">
        <v>45</v>
      </c>
      <c r="N359">
        <v>-1</v>
      </c>
      <c r="O359">
        <v>-1</v>
      </c>
      <c r="P359">
        <v>0</v>
      </c>
      <c r="Q359" s="4"/>
      <c r="R359" s="4"/>
      <c r="T359" t="s">
        <v>62</v>
      </c>
    </row>
    <row r="360" spans="1:20">
      <c r="A360" s="1" t="s">
        <v>438</v>
      </c>
      <c r="B360" s="1" t="s">
        <v>523</v>
      </c>
      <c r="C360" s="7" t="s">
        <v>524</v>
      </c>
      <c r="D360" t="b">
        <v>0</v>
      </c>
      <c r="E360" s="1" t="s">
        <v>13</v>
      </c>
      <c r="F360" s="1" t="s">
        <v>29</v>
      </c>
      <c r="G360" s="1" t="s">
        <v>29</v>
      </c>
      <c r="H360" s="1" t="b">
        <v>1</v>
      </c>
      <c r="I360" s="1" t="b">
        <v>1</v>
      </c>
      <c r="J360" s="1"/>
      <c r="K360" t="s">
        <v>27</v>
      </c>
      <c r="L360">
        <v>0</v>
      </c>
      <c r="M360" t="s">
        <v>45</v>
      </c>
      <c r="N360">
        <v>-1</v>
      </c>
      <c r="O360">
        <v>-1</v>
      </c>
      <c r="P360">
        <v>0</v>
      </c>
      <c r="Q360" s="4"/>
      <c r="R360" s="4"/>
      <c r="T360" t="s">
        <v>62</v>
      </c>
    </row>
    <row r="361" spans="1:20">
      <c r="A361" s="1" t="s">
        <v>438</v>
      </c>
      <c r="B361" s="1" t="s">
        <v>525</v>
      </c>
      <c r="C361" s="7" t="s">
        <v>526</v>
      </c>
      <c r="D361" t="b">
        <v>0</v>
      </c>
      <c r="E361" s="1" t="s">
        <v>13</v>
      </c>
      <c r="F361" s="1" t="s">
        <v>176</v>
      </c>
      <c r="G361" t="s">
        <v>22</v>
      </c>
      <c r="H361" s="1" t="b">
        <v>1</v>
      </c>
      <c r="I361" s="1" t="b">
        <v>1</v>
      </c>
      <c r="J361" s="1"/>
      <c r="K361" t="s">
        <v>27</v>
      </c>
      <c r="L361">
        <v>0</v>
      </c>
      <c r="M361" t="s">
        <v>45</v>
      </c>
      <c r="N361">
        <v>-1</v>
      </c>
      <c r="O361">
        <v>-1</v>
      </c>
      <c r="P361">
        <v>0</v>
      </c>
      <c r="Q361" s="4"/>
      <c r="R361" s="4"/>
      <c r="T361" t="s">
        <v>62</v>
      </c>
    </row>
    <row r="362" spans="1:20">
      <c r="A362" s="1" t="s">
        <v>438</v>
      </c>
      <c r="B362" s="1" t="s">
        <v>527</v>
      </c>
      <c r="C362" s="7" t="s">
        <v>528</v>
      </c>
      <c r="D362" t="b">
        <v>0</v>
      </c>
      <c r="E362" s="1" t="s">
        <v>13</v>
      </c>
      <c r="F362" s="1" t="s">
        <v>176</v>
      </c>
      <c r="G362" t="s">
        <v>22</v>
      </c>
      <c r="H362" s="1" t="b">
        <v>1</v>
      </c>
      <c r="I362" s="1" t="b">
        <v>1</v>
      </c>
      <c r="J362" s="1"/>
      <c r="K362" t="s">
        <v>27</v>
      </c>
      <c r="L362">
        <v>0</v>
      </c>
      <c r="M362" t="s">
        <v>45</v>
      </c>
      <c r="N362">
        <v>-1</v>
      </c>
      <c r="O362">
        <v>-1</v>
      </c>
      <c r="P362">
        <v>0</v>
      </c>
      <c r="Q362" s="4"/>
      <c r="R362" s="4"/>
      <c r="T362" t="s">
        <v>62</v>
      </c>
    </row>
    <row r="363" spans="1:20">
      <c r="A363" s="1" t="s">
        <v>438</v>
      </c>
      <c r="B363" s="1" t="s">
        <v>529</v>
      </c>
      <c r="C363" s="7" t="s">
        <v>530</v>
      </c>
      <c r="D363" t="b">
        <v>0</v>
      </c>
      <c r="E363" s="1" t="s">
        <v>13</v>
      </c>
      <c r="F363" s="1" t="s">
        <v>176</v>
      </c>
      <c r="G363" t="s">
        <v>22</v>
      </c>
      <c r="H363" s="1" t="b">
        <v>1</v>
      </c>
      <c r="I363" s="1" t="b">
        <v>1</v>
      </c>
      <c r="J363" s="1"/>
      <c r="K363" t="s">
        <v>27</v>
      </c>
      <c r="L363">
        <v>0</v>
      </c>
      <c r="M363" t="s">
        <v>45</v>
      </c>
      <c r="N363">
        <v>-1</v>
      </c>
      <c r="O363">
        <v>-1</v>
      </c>
      <c r="P363">
        <v>0</v>
      </c>
      <c r="Q363" s="4"/>
      <c r="R363" s="4"/>
      <c r="T363" t="s">
        <v>62</v>
      </c>
    </row>
    <row r="364" spans="1:20">
      <c r="A364" s="1" t="s">
        <v>438</v>
      </c>
      <c r="B364" s="1" t="s">
        <v>531</v>
      </c>
      <c r="C364" s="7" t="s">
        <v>532</v>
      </c>
      <c r="D364" t="b">
        <v>0</v>
      </c>
      <c r="E364" s="1" t="s">
        <v>13</v>
      </c>
      <c r="F364" s="1" t="s">
        <v>176</v>
      </c>
      <c r="G364" t="s">
        <v>22</v>
      </c>
      <c r="H364" s="1" t="b">
        <v>1</v>
      </c>
      <c r="I364" s="1" t="b">
        <v>1</v>
      </c>
      <c r="J364" s="1"/>
      <c r="K364" t="s">
        <v>27</v>
      </c>
      <c r="L364">
        <v>0</v>
      </c>
      <c r="M364" t="s">
        <v>45</v>
      </c>
      <c r="N364">
        <v>-1</v>
      </c>
      <c r="O364">
        <v>-1</v>
      </c>
      <c r="P364">
        <v>0</v>
      </c>
      <c r="Q364" s="4"/>
      <c r="R364" s="4"/>
      <c r="T364" t="s">
        <v>62</v>
      </c>
    </row>
    <row r="365" spans="1:20">
      <c r="A365" s="1" t="s">
        <v>438</v>
      </c>
      <c r="B365" s="1" t="s">
        <v>533</v>
      </c>
      <c r="C365" s="7" t="s">
        <v>534</v>
      </c>
      <c r="D365" t="b">
        <v>0</v>
      </c>
      <c r="E365" s="1" t="s">
        <v>13</v>
      </c>
      <c r="F365" s="1" t="s">
        <v>29</v>
      </c>
      <c r="G365" t="s">
        <v>29</v>
      </c>
      <c r="H365" s="1" t="b">
        <v>1</v>
      </c>
      <c r="I365" s="1" t="b">
        <v>1</v>
      </c>
      <c r="J365" s="1"/>
      <c r="K365" t="s">
        <v>27</v>
      </c>
      <c r="L365">
        <v>0</v>
      </c>
      <c r="M365" t="s">
        <v>45</v>
      </c>
      <c r="N365">
        <v>-1</v>
      </c>
      <c r="O365">
        <v>-1</v>
      </c>
      <c r="P365">
        <v>0</v>
      </c>
      <c r="Q365" s="4"/>
      <c r="R365" s="4"/>
      <c r="T365" t="s">
        <v>62</v>
      </c>
    </row>
    <row r="366" spans="1:20">
      <c r="A366" s="1" t="s">
        <v>438</v>
      </c>
      <c r="B366" s="1" t="s">
        <v>535</v>
      </c>
      <c r="C366" s="7" t="s">
        <v>536</v>
      </c>
      <c r="D366" t="b">
        <v>0</v>
      </c>
      <c r="E366" s="1" t="s">
        <v>13</v>
      </c>
      <c r="F366" s="1" t="s">
        <v>29</v>
      </c>
      <c r="G366" t="s">
        <v>29</v>
      </c>
      <c r="H366" s="1" t="b">
        <v>1</v>
      </c>
      <c r="I366" s="1" t="b">
        <v>1</v>
      </c>
      <c r="J366" s="1"/>
      <c r="K366" t="s">
        <v>27</v>
      </c>
      <c r="L366">
        <v>0</v>
      </c>
      <c r="M366" t="s">
        <v>45</v>
      </c>
      <c r="N366">
        <v>-1</v>
      </c>
      <c r="O366">
        <v>-1</v>
      </c>
      <c r="P366">
        <v>0</v>
      </c>
      <c r="Q366" s="4"/>
      <c r="R366" s="4"/>
      <c r="T366" t="s">
        <v>62</v>
      </c>
    </row>
    <row r="367" spans="1:20" ht="26.4">
      <c r="A367" s="1" t="s">
        <v>438</v>
      </c>
      <c r="B367" s="1" t="s">
        <v>537</v>
      </c>
      <c r="C367" s="7" t="s">
        <v>538</v>
      </c>
      <c r="D367" t="b">
        <v>0</v>
      </c>
      <c r="E367" s="1" t="s">
        <v>13</v>
      </c>
      <c r="F367" s="1" t="s">
        <v>29</v>
      </c>
      <c r="G367" t="s">
        <v>29</v>
      </c>
      <c r="H367" s="1" t="b">
        <v>1</v>
      </c>
      <c r="I367" s="1" t="b">
        <v>1</v>
      </c>
      <c r="J367" s="1"/>
      <c r="K367" t="s">
        <v>27</v>
      </c>
      <c r="L367">
        <v>0</v>
      </c>
      <c r="M367" t="s">
        <v>45</v>
      </c>
      <c r="N367">
        <v>-1</v>
      </c>
      <c r="O367">
        <v>-1</v>
      </c>
      <c r="P367">
        <v>0</v>
      </c>
      <c r="Q367" s="4"/>
      <c r="R367" s="4"/>
      <c r="T367" t="s">
        <v>62</v>
      </c>
    </row>
    <row r="368" spans="1:20" ht="26.4">
      <c r="A368" s="1" t="s">
        <v>438</v>
      </c>
      <c r="B368" s="1" t="s">
        <v>539</v>
      </c>
      <c r="C368" s="7" t="s">
        <v>540</v>
      </c>
      <c r="D368" t="b">
        <v>0</v>
      </c>
      <c r="E368" s="1" t="s">
        <v>13</v>
      </c>
      <c r="F368" s="1" t="s">
        <v>29</v>
      </c>
      <c r="G368" t="s">
        <v>29</v>
      </c>
      <c r="H368" s="1" t="b">
        <v>1</v>
      </c>
      <c r="I368" s="1" t="b">
        <v>1</v>
      </c>
      <c r="J368" s="1"/>
      <c r="K368" t="s">
        <v>27</v>
      </c>
      <c r="L368">
        <v>0</v>
      </c>
      <c r="M368" t="s">
        <v>45</v>
      </c>
      <c r="N368">
        <v>-1</v>
      </c>
      <c r="O368">
        <v>-1</v>
      </c>
      <c r="P368">
        <v>0</v>
      </c>
      <c r="Q368" s="4"/>
      <c r="R368" s="4"/>
      <c r="T368" t="s">
        <v>62</v>
      </c>
    </row>
    <row r="369" spans="1:20">
      <c r="A369" s="1" t="s">
        <v>438</v>
      </c>
      <c r="B369" s="1" t="s">
        <v>541</v>
      </c>
      <c r="C369" s="7"/>
      <c r="D369" t="b">
        <v>0</v>
      </c>
      <c r="E369" s="1" t="s">
        <v>13</v>
      </c>
      <c r="F369" s="1" t="s">
        <v>29</v>
      </c>
      <c r="G369" t="s">
        <v>29</v>
      </c>
      <c r="H369" s="1" t="b">
        <v>1</v>
      </c>
      <c r="I369" s="1" t="b">
        <v>1</v>
      </c>
      <c r="J369" s="1"/>
      <c r="K369" t="s">
        <v>27</v>
      </c>
      <c r="L369">
        <v>0</v>
      </c>
      <c r="M369" t="s">
        <v>45</v>
      </c>
      <c r="N369">
        <v>-1</v>
      </c>
      <c r="O369">
        <v>-1</v>
      </c>
      <c r="P369">
        <v>0</v>
      </c>
      <c r="Q369" s="4"/>
      <c r="R369" s="4"/>
      <c r="T369" t="s">
        <v>62</v>
      </c>
    </row>
    <row r="370" spans="1:20" ht="39.6">
      <c r="A370" s="1" t="s">
        <v>438</v>
      </c>
      <c r="B370" s="1" t="s">
        <v>542</v>
      </c>
      <c r="C370" s="7" t="s">
        <v>543</v>
      </c>
      <c r="D370" t="b">
        <v>0</v>
      </c>
      <c r="E370" s="1" t="s">
        <v>13</v>
      </c>
      <c r="F370" s="1" t="s">
        <v>176</v>
      </c>
      <c r="G370" t="s">
        <v>22</v>
      </c>
      <c r="H370" s="1" t="b">
        <v>1</v>
      </c>
      <c r="I370" s="1" t="b">
        <v>1</v>
      </c>
      <c r="J370" s="1"/>
      <c r="K370" t="s">
        <v>27</v>
      </c>
      <c r="L370">
        <v>0</v>
      </c>
      <c r="M370" t="s">
        <v>45</v>
      </c>
      <c r="N370">
        <v>-1</v>
      </c>
      <c r="O370">
        <v>-1</v>
      </c>
      <c r="P370">
        <v>0</v>
      </c>
      <c r="Q370" s="4"/>
      <c r="R370" s="4"/>
      <c r="T370" t="s">
        <v>62</v>
      </c>
    </row>
    <row r="371" spans="1:20" ht="39.6">
      <c r="A371" s="1" t="s">
        <v>438</v>
      </c>
      <c r="B371" s="1" t="s">
        <v>544</v>
      </c>
      <c r="C371" s="7" t="s">
        <v>545</v>
      </c>
      <c r="D371" t="b">
        <v>0</v>
      </c>
      <c r="E371" s="1" t="s">
        <v>13</v>
      </c>
      <c r="F371" s="1" t="s">
        <v>176</v>
      </c>
      <c r="G371" t="s">
        <v>22</v>
      </c>
      <c r="H371" s="1" t="b">
        <v>1</v>
      </c>
      <c r="I371" s="1" t="b">
        <v>1</v>
      </c>
      <c r="J371" s="1"/>
      <c r="K371" t="s">
        <v>27</v>
      </c>
      <c r="L371">
        <v>0</v>
      </c>
      <c r="M371" t="s">
        <v>45</v>
      </c>
      <c r="N371">
        <v>-1</v>
      </c>
      <c r="O371">
        <v>-1</v>
      </c>
      <c r="P371">
        <v>0</v>
      </c>
      <c r="Q371" s="4"/>
      <c r="R371" s="4"/>
      <c r="T371" t="s">
        <v>62</v>
      </c>
    </row>
    <row r="372" spans="1:20">
      <c r="A372" s="1" t="s">
        <v>438</v>
      </c>
      <c r="B372" s="1" t="s">
        <v>546</v>
      </c>
      <c r="C372" s="7" t="s">
        <v>547</v>
      </c>
      <c r="D372" t="b">
        <v>0</v>
      </c>
      <c r="E372" s="1" t="s">
        <v>13</v>
      </c>
      <c r="F372" s="1" t="s">
        <v>176</v>
      </c>
      <c r="G372" t="s">
        <v>22</v>
      </c>
      <c r="H372" s="1" t="b">
        <v>1</v>
      </c>
      <c r="I372" s="1" t="b">
        <v>1</v>
      </c>
      <c r="J372" s="1"/>
      <c r="K372" t="s">
        <v>27</v>
      </c>
      <c r="L372">
        <v>0</v>
      </c>
      <c r="M372" t="s">
        <v>45</v>
      </c>
      <c r="N372">
        <v>-1</v>
      </c>
      <c r="O372">
        <v>-1</v>
      </c>
      <c r="P372">
        <v>0</v>
      </c>
      <c r="Q372" s="4"/>
      <c r="R372" s="4"/>
      <c r="T372" t="s">
        <v>62</v>
      </c>
    </row>
    <row r="373" spans="1:20" ht="26.4">
      <c r="A373" s="1" t="s">
        <v>438</v>
      </c>
      <c r="B373" s="1" t="s">
        <v>548</v>
      </c>
      <c r="C373" s="7" t="s">
        <v>549</v>
      </c>
      <c r="D373" t="b">
        <v>0</v>
      </c>
      <c r="E373" s="1" t="s">
        <v>13</v>
      </c>
      <c r="F373" s="1" t="s">
        <v>176</v>
      </c>
      <c r="G373" t="s">
        <v>22</v>
      </c>
      <c r="H373" s="1" t="b">
        <v>1</v>
      </c>
      <c r="I373" s="1" t="b">
        <v>1</v>
      </c>
      <c r="J373" s="1"/>
      <c r="K373" t="s">
        <v>27</v>
      </c>
      <c r="L373">
        <v>0</v>
      </c>
      <c r="M373" t="s">
        <v>45</v>
      </c>
      <c r="N373">
        <v>-1</v>
      </c>
      <c r="O373">
        <v>-1</v>
      </c>
      <c r="P373">
        <v>0</v>
      </c>
      <c r="Q373" s="4"/>
      <c r="R373" s="4"/>
      <c r="T373" t="s">
        <v>62</v>
      </c>
    </row>
    <row r="374" spans="1:20" ht="26.4">
      <c r="A374" s="1" t="s">
        <v>438</v>
      </c>
      <c r="B374" s="1" t="s">
        <v>550</v>
      </c>
      <c r="C374" s="7" t="s">
        <v>551</v>
      </c>
      <c r="D374" t="b">
        <v>0</v>
      </c>
      <c r="E374" s="1" t="s">
        <v>13</v>
      </c>
      <c r="F374" s="1" t="s">
        <v>176</v>
      </c>
      <c r="G374" t="s">
        <v>22</v>
      </c>
      <c r="H374" s="1" t="b">
        <v>1</v>
      </c>
      <c r="I374" s="1" t="b">
        <v>1</v>
      </c>
      <c r="J374" s="1"/>
      <c r="K374" t="s">
        <v>27</v>
      </c>
      <c r="L374">
        <v>0</v>
      </c>
      <c r="M374" t="s">
        <v>45</v>
      </c>
      <c r="N374">
        <v>-1</v>
      </c>
      <c r="O374">
        <v>-1</v>
      </c>
      <c r="P374">
        <v>0</v>
      </c>
      <c r="Q374" s="4"/>
      <c r="R374" s="4"/>
      <c r="T374" t="s">
        <v>62</v>
      </c>
    </row>
    <row r="375" spans="1:20" ht="26.4">
      <c r="A375" s="1" t="s">
        <v>438</v>
      </c>
      <c r="B375" s="1" t="s">
        <v>552</v>
      </c>
      <c r="C375" s="7" t="s">
        <v>553</v>
      </c>
      <c r="D375" t="b">
        <v>0</v>
      </c>
      <c r="E375" s="1" t="s">
        <v>13</v>
      </c>
      <c r="F375" s="1" t="s">
        <v>176</v>
      </c>
      <c r="G375" t="s">
        <v>22</v>
      </c>
      <c r="H375" s="1" t="b">
        <v>1</v>
      </c>
      <c r="I375" s="1" t="b">
        <v>1</v>
      </c>
      <c r="J375" s="1"/>
      <c r="K375" t="s">
        <v>27</v>
      </c>
      <c r="L375">
        <v>0</v>
      </c>
      <c r="M375" t="s">
        <v>45</v>
      </c>
      <c r="N375">
        <v>-1</v>
      </c>
      <c r="O375">
        <v>-1</v>
      </c>
      <c r="P375">
        <v>0</v>
      </c>
      <c r="Q375" s="4"/>
      <c r="R375" s="4"/>
      <c r="T375" t="s">
        <v>62</v>
      </c>
    </row>
    <row r="376" spans="1:20">
      <c r="A376" s="1" t="s">
        <v>438</v>
      </c>
      <c r="B376" s="1" t="s">
        <v>554</v>
      </c>
      <c r="C376" s="7"/>
      <c r="D376" t="b">
        <v>0</v>
      </c>
      <c r="E376" s="1" t="s">
        <v>12</v>
      </c>
      <c r="F376" s="1" t="s">
        <v>176</v>
      </c>
      <c r="G376" t="s">
        <v>22</v>
      </c>
      <c r="H376" s="1" t="b">
        <v>0</v>
      </c>
      <c r="I376" s="1" t="b">
        <v>0</v>
      </c>
      <c r="J376" s="1"/>
      <c r="K376" s="1" t="s">
        <v>196</v>
      </c>
      <c r="L376">
        <v>0</v>
      </c>
      <c r="M376" t="s">
        <v>45</v>
      </c>
      <c r="N376">
        <v>-1</v>
      </c>
      <c r="O376">
        <v>-1</v>
      </c>
      <c r="P376" t="s">
        <v>555</v>
      </c>
      <c r="Q376" s="4"/>
      <c r="R376" s="4"/>
      <c r="T376" t="s">
        <v>62</v>
      </c>
    </row>
    <row r="377" spans="1:20">
      <c r="A377" s="1" t="s">
        <v>438</v>
      </c>
      <c r="B377" s="1" t="s">
        <v>556</v>
      </c>
      <c r="C377" s="7"/>
      <c r="D377" t="b">
        <v>0</v>
      </c>
      <c r="E377" s="1" t="s">
        <v>12</v>
      </c>
      <c r="F377" s="1" t="s">
        <v>176</v>
      </c>
      <c r="G377" t="s">
        <v>22</v>
      </c>
      <c r="H377" s="1" t="b">
        <v>0</v>
      </c>
      <c r="I377" s="1" t="b">
        <v>0</v>
      </c>
      <c r="J377" s="1"/>
      <c r="K377" s="1" t="s">
        <v>196</v>
      </c>
      <c r="L377">
        <v>0</v>
      </c>
      <c r="M377" t="s">
        <v>45</v>
      </c>
      <c r="N377">
        <v>-1</v>
      </c>
      <c r="O377">
        <v>-1</v>
      </c>
      <c r="P377" t="s">
        <v>555</v>
      </c>
      <c r="Q377" s="4"/>
      <c r="R377" s="4"/>
      <c r="T377" t="s">
        <v>62</v>
      </c>
    </row>
    <row r="378" spans="1:20">
      <c r="A378" s="1" t="s">
        <v>438</v>
      </c>
      <c r="B378" s="1" t="s">
        <v>557</v>
      </c>
      <c r="C378" s="7"/>
      <c r="D378" t="b">
        <v>0</v>
      </c>
      <c r="E378" s="1" t="s">
        <v>12</v>
      </c>
      <c r="F378" s="1" t="s">
        <v>176</v>
      </c>
      <c r="G378" t="s">
        <v>22</v>
      </c>
      <c r="H378" s="1" t="b">
        <v>0</v>
      </c>
      <c r="I378" s="1" t="b">
        <v>0</v>
      </c>
      <c r="J378" s="1"/>
      <c r="K378" s="1" t="s">
        <v>196</v>
      </c>
      <c r="L378">
        <v>0</v>
      </c>
      <c r="M378" t="s">
        <v>45</v>
      </c>
      <c r="N378">
        <v>-1</v>
      </c>
      <c r="O378">
        <v>-1</v>
      </c>
      <c r="P378" t="s">
        <v>555</v>
      </c>
      <c r="Q378" s="4"/>
      <c r="R378" s="4"/>
      <c r="T378" t="s">
        <v>62</v>
      </c>
    </row>
    <row r="379" spans="1:20">
      <c r="A379" s="1" t="s">
        <v>438</v>
      </c>
      <c r="B379" s="1" t="s">
        <v>558</v>
      </c>
      <c r="C379" s="7" t="s">
        <v>559</v>
      </c>
      <c r="D379" t="b">
        <v>0</v>
      </c>
      <c r="E379" s="1" t="s">
        <v>12</v>
      </c>
      <c r="F379" s="1" t="s">
        <v>176</v>
      </c>
      <c r="G379" t="s">
        <v>22</v>
      </c>
      <c r="H379" s="1" t="b">
        <v>0</v>
      </c>
      <c r="I379" s="1" t="b">
        <v>0</v>
      </c>
      <c r="J379" s="1"/>
      <c r="K379" s="1" t="s">
        <v>196</v>
      </c>
      <c r="L379">
        <v>0</v>
      </c>
      <c r="M379" t="s">
        <v>45</v>
      </c>
      <c r="N379">
        <v>-1</v>
      </c>
      <c r="O379">
        <v>-1</v>
      </c>
      <c r="P379" t="s">
        <v>555</v>
      </c>
      <c r="Q379" s="4"/>
      <c r="R379" s="4"/>
      <c r="T379" t="s">
        <v>62</v>
      </c>
    </row>
    <row r="380" spans="1:20">
      <c r="A380" s="1" t="s">
        <v>438</v>
      </c>
      <c r="B380" s="1" t="s">
        <v>560</v>
      </c>
      <c r="C380" s="7"/>
      <c r="D380" t="b">
        <v>0</v>
      </c>
      <c r="E380" s="1" t="s">
        <v>12</v>
      </c>
      <c r="F380" s="1" t="s">
        <v>176</v>
      </c>
      <c r="G380" t="s">
        <v>22</v>
      </c>
      <c r="H380" s="1" t="b">
        <v>0</v>
      </c>
      <c r="I380" s="1" t="b">
        <v>0</v>
      </c>
      <c r="J380" s="1"/>
      <c r="K380" s="1" t="s">
        <v>196</v>
      </c>
      <c r="L380">
        <v>0</v>
      </c>
      <c r="M380" t="s">
        <v>45</v>
      </c>
      <c r="N380">
        <v>-1</v>
      </c>
      <c r="O380">
        <v>-1</v>
      </c>
      <c r="P380" t="s">
        <v>555</v>
      </c>
      <c r="Q380" s="4"/>
      <c r="R380" s="4"/>
      <c r="T380" t="s">
        <v>62</v>
      </c>
    </row>
    <row r="381" spans="1:20">
      <c r="A381" s="1" t="s">
        <v>438</v>
      </c>
      <c r="B381" s="1" t="s">
        <v>561</v>
      </c>
      <c r="C381" s="7"/>
      <c r="D381" t="b">
        <v>0</v>
      </c>
      <c r="E381" s="1" t="s">
        <v>12</v>
      </c>
      <c r="F381" s="1" t="s">
        <v>176</v>
      </c>
      <c r="G381" t="s">
        <v>22</v>
      </c>
      <c r="H381" s="1" t="b">
        <v>0</v>
      </c>
      <c r="I381" s="1" t="b">
        <v>0</v>
      </c>
      <c r="J381" s="1"/>
      <c r="K381" s="1" t="s">
        <v>196</v>
      </c>
      <c r="L381">
        <v>0</v>
      </c>
      <c r="M381" t="s">
        <v>45</v>
      </c>
      <c r="N381">
        <v>-1</v>
      </c>
      <c r="O381">
        <v>-1</v>
      </c>
      <c r="P381" t="s">
        <v>555</v>
      </c>
      <c r="Q381" s="4"/>
      <c r="R381" s="4"/>
      <c r="T381" t="s">
        <v>62</v>
      </c>
    </row>
    <row r="382" spans="1:20">
      <c r="A382" s="1" t="s">
        <v>438</v>
      </c>
      <c r="B382" s="1" t="s">
        <v>562</v>
      </c>
      <c r="C382" s="7" t="s">
        <v>563</v>
      </c>
      <c r="D382" t="b">
        <v>0</v>
      </c>
      <c r="E382" s="1" t="s">
        <v>12</v>
      </c>
      <c r="F382" s="1" t="s">
        <v>176</v>
      </c>
      <c r="G382" t="s">
        <v>22</v>
      </c>
      <c r="H382" s="1" t="b">
        <v>0</v>
      </c>
      <c r="I382" s="1" t="b">
        <v>0</v>
      </c>
      <c r="J382" s="1"/>
      <c r="K382" s="1" t="s">
        <v>196</v>
      </c>
      <c r="L382">
        <v>0</v>
      </c>
      <c r="M382" t="s">
        <v>45</v>
      </c>
      <c r="N382">
        <v>-1</v>
      </c>
      <c r="O382">
        <v>-1</v>
      </c>
      <c r="P382" t="s">
        <v>555</v>
      </c>
      <c r="Q382" s="4"/>
      <c r="R382" s="4"/>
      <c r="T382" t="s">
        <v>62</v>
      </c>
    </row>
    <row r="383" spans="1:20">
      <c r="A383" s="1" t="s">
        <v>438</v>
      </c>
      <c r="B383" s="1" t="s">
        <v>564</v>
      </c>
      <c r="C383" s="7" t="s">
        <v>559</v>
      </c>
      <c r="D383" t="b">
        <v>0</v>
      </c>
      <c r="E383" s="1" t="s">
        <v>12</v>
      </c>
      <c r="F383" s="1" t="s">
        <v>176</v>
      </c>
      <c r="G383" t="s">
        <v>22</v>
      </c>
      <c r="H383" s="1" t="b">
        <v>0</v>
      </c>
      <c r="I383" s="1" t="b">
        <v>0</v>
      </c>
      <c r="J383" s="1"/>
      <c r="K383" s="1" t="s">
        <v>196</v>
      </c>
      <c r="L383">
        <v>0</v>
      </c>
      <c r="M383" t="s">
        <v>45</v>
      </c>
      <c r="N383">
        <v>-1</v>
      </c>
      <c r="O383">
        <v>-1</v>
      </c>
      <c r="P383" t="s">
        <v>555</v>
      </c>
      <c r="Q383" s="4"/>
      <c r="R383" s="4"/>
      <c r="T383" t="s">
        <v>62</v>
      </c>
    </row>
    <row r="384" spans="1:20">
      <c r="A384" s="1" t="s">
        <v>438</v>
      </c>
      <c r="B384" s="1" t="s">
        <v>565</v>
      </c>
      <c r="C384" s="7" t="s">
        <v>559</v>
      </c>
      <c r="D384" t="b">
        <v>0</v>
      </c>
      <c r="E384" s="1" t="s">
        <v>12</v>
      </c>
      <c r="F384" s="1" t="s">
        <v>176</v>
      </c>
      <c r="G384" t="s">
        <v>22</v>
      </c>
      <c r="H384" s="1" t="b">
        <v>0</v>
      </c>
      <c r="I384" s="1" t="b">
        <v>0</v>
      </c>
      <c r="J384" s="1"/>
      <c r="K384" s="1" t="s">
        <v>196</v>
      </c>
      <c r="L384">
        <v>0</v>
      </c>
      <c r="M384" t="s">
        <v>45</v>
      </c>
      <c r="N384">
        <v>-1</v>
      </c>
      <c r="O384">
        <v>-1</v>
      </c>
      <c r="P384" t="s">
        <v>555</v>
      </c>
      <c r="Q384" s="4"/>
      <c r="R384" s="4"/>
      <c r="T384" t="s">
        <v>62</v>
      </c>
    </row>
    <row r="385" spans="1:20">
      <c r="A385" s="1" t="s">
        <v>438</v>
      </c>
      <c r="B385" s="1" t="s">
        <v>566</v>
      </c>
      <c r="C385" s="7" t="s">
        <v>559</v>
      </c>
      <c r="D385" t="b">
        <v>0</v>
      </c>
      <c r="E385" s="1" t="s">
        <v>12</v>
      </c>
      <c r="F385" s="1" t="s">
        <v>176</v>
      </c>
      <c r="G385" t="s">
        <v>22</v>
      </c>
      <c r="H385" s="1" t="b">
        <v>0</v>
      </c>
      <c r="I385" s="1" t="b">
        <v>0</v>
      </c>
      <c r="J385" s="1"/>
      <c r="K385" s="1" t="s">
        <v>196</v>
      </c>
      <c r="L385">
        <v>0</v>
      </c>
      <c r="M385" t="s">
        <v>45</v>
      </c>
      <c r="N385">
        <v>-1</v>
      </c>
      <c r="O385">
        <v>-1</v>
      </c>
      <c r="P385" t="s">
        <v>555</v>
      </c>
      <c r="Q385" s="4"/>
      <c r="R385" s="4"/>
      <c r="T385" t="s">
        <v>62</v>
      </c>
    </row>
    <row r="386" spans="1:20">
      <c r="A386" s="1" t="s">
        <v>438</v>
      </c>
      <c r="B386" s="1" t="s">
        <v>567</v>
      </c>
      <c r="C386" s="7" t="s">
        <v>559</v>
      </c>
      <c r="D386" t="b">
        <v>0</v>
      </c>
      <c r="E386" s="1" t="s">
        <v>12</v>
      </c>
      <c r="F386" s="1" t="s">
        <v>176</v>
      </c>
      <c r="G386" t="s">
        <v>22</v>
      </c>
      <c r="H386" s="1" t="b">
        <v>0</v>
      </c>
      <c r="I386" s="1" t="b">
        <v>0</v>
      </c>
      <c r="J386" s="1"/>
      <c r="K386" s="1" t="s">
        <v>196</v>
      </c>
      <c r="L386">
        <v>0</v>
      </c>
      <c r="M386" t="s">
        <v>45</v>
      </c>
      <c r="N386">
        <v>-1</v>
      </c>
      <c r="O386">
        <v>-1</v>
      </c>
      <c r="P386" t="s">
        <v>555</v>
      </c>
      <c r="Q386" s="4"/>
      <c r="R386" s="4"/>
      <c r="T386" t="s">
        <v>62</v>
      </c>
    </row>
    <row r="387" spans="1:20" ht="26.4">
      <c r="A387" s="1" t="s">
        <v>438</v>
      </c>
      <c r="B387" s="1" t="s">
        <v>568</v>
      </c>
      <c r="C387" s="7" t="s">
        <v>569</v>
      </c>
      <c r="D387" t="b">
        <v>0</v>
      </c>
      <c r="E387" s="1" t="s">
        <v>12</v>
      </c>
      <c r="F387" s="1" t="s">
        <v>176</v>
      </c>
      <c r="G387" t="s">
        <v>22</v>
      </c>
      <c r="H387" s="1" t="b">
        <v>0</v>
      </c>
      <c r="I387" s="1" t="b">
        <v>0</v>
      </c>
      <c r="J387" s="1"/>
      <c r="K387" s="1" t="s">
        <v>196</v>
      </c>
      <c r="L387">
        <v>0</v>
      </c>
      <c r="M387" t="s">
        <v>45</v>
      </c>
      <c r="N387">
        <v>-1</v>
      </c>
      <c r="O387">
        <v>-1</v>
      </c>
      <c r="P387" t="s">
        <v>555</v>
      </c>
      <c r="Q387" s="4"/>
      <c r="R387" s="4"/>
      <c r="T387" t="s">
        <v>62</v>
      </c>
    </row>
    <row r="388" spans="1:20" ht="26.4">
      <c r="A388" s="1" t="s">
        <v>438</v>
      </c>
      <c r="B388" s="1" t="s">
        <v>570</v>
      </c>
      <c r="C388" s="7" t="s">
        <v>571</v>
      </c>
      <c r="D388" t="b">
        <v>0</v>
      </c>
      <c r="E388" s="1" t="s">
        <v>12</v>
      </c>
      <c r="F388" s="1" t="s">
        <v>176</v>
      </c>
      <c r="G388" t="s">
        <v>22</v>
      </c>
      <c r="H388" s="1" t="b">
        <v>0</v>
      </c>
      <c r="I388" s="1" t="b">
        <v>0</v>
      </c>
      <c r="J388" s="1"/>
      <c r="K388" s="1" t="s">
        <v>196</v>
      </c>
      <c r="L388">
        <v>0</v>
      </c>
      <c r="M388" t="s">
        <v>45</v>
      </c>
      <c r="N388">
        <v>-1</v>
      </c>
      <c r="O388">
        <v>-1</v>
      </c>
      <c r="P388" t="s">
        <v>555</v>
      </c>
      <c r="Q388" s="4"/>
      <c r="R388" s="4"/>
      <c r="T388" t="s">
        <v>62</v>
      </c>
    </row>
    <row r="389" spans="1:20">
      <c r="A389" s="1" t="s">
        <v>438</v>
      </c>
      <c r="B389" s="1" t="s">
        <v>572</v>
      </c>
      <c r="C389" s="7"/>
      <c r="D389" t="b">
        <v>0</v>
      </c>
      <c r="E389" s="1" t="s">
        <v>12</v>
      </c>
      <c r="F389" s="1" t="s">
        <v>176</v>
      </c>
      <c r="G389" t="s">
        <v>22</v>
      </c>
      <c r="H389" s="1" t="b">
        <v>0</v>
      </c>
      <c r="I389" s="1" t="b">
        <v>0</v>
      </c>
      <c r="J389" s="1"/>
      <c r="K389" s="1" t="s">
        <v>196</v>
      </c>
      <c r="L389">
        <v>0</v>
      </c>
      <c r="M389" t="s">
        <v>45</v>
      </c>
      <c r="N389">
        <v>-1</v>
      </c>
      <c r="O389">
        <v>-1</v>
      </c>
      <c r="P389" t="s">
        <v>555</v>
      </c>
      <c r="Q389" s="4"/>
      <c r="R389" s="4"/>
      <c r="T389" t="s">
        <v>62</v>
      </c>
    </row>
    <row r="390" spans="1:20">
      <c r="A390" s="1" t="s">
        <v>438</v>
      </c>
      <c r="B390" s="1" t="s">
        <v>573</v>
      </c>
      <c r="C390" s="6" t="s">
        <v>574</v>
      </c>
      <c r="D390" t="b">
        <v>0</v>
      </c>
      <c r="E390" s="1" t="s">
        <v>12</v>
      </c>
      <c r="F390" s="1" t="s">
        <v>176</v>
      </c>
      <c r="G390" t="s">
        <v>22</v>
      </c>
      <c r="H390" s="1" t="b">
        <v>0</v>
      </c>
      <c r="I390" s="1" t="b">
        <v>0</v>
      </c>
      <c r="J390" s="1"/>
      <c r="K390" s="1" t="s">
        <v>196</v>
      </c>
      <c r="L390">
        <v>0</v>
      </c>
      <c r="M390" t="s">
        <v>45</v>
      </c>
      <c r="N390">
        <v>-1</v>
      </c>
      <c r="O390">
        <v>-1</v>
      </c>
      <c r="P390" t="s">
        <v>555</v>
      </c>
      <c r="Q390" s="4"/>
      <c r="R390" s="4"/>
      <c r="T390" t="s">
        <v>62</v>
      </c>
    </row>
    <row r="391" spans="1:20">
      <c r="A391" s="1" t="s">
        <v>438</v>
      </c>
      <c r="B391" s="1" t="s">
        <v>575</v>
      </c>
      <c r="C391" s="7"/>
      <c r="D391" t="b">
        <v>0</v>
      </c>
      <c r="E391" s="1" t="s">
        <v>12</v>
      </c>
      <c r="F391" s="1" t="s">
        <v>176</v>
      </c>
      <c r="G391" t="s">
        <v>22</v>
      </c>
      <c r="H391" s="1" t="b">
        <v>0</v>
      </c>
      <c r="I391" s="1" t="b">
        <v>0</v>
      </c>
      <c r="J391" s="1"/>
      <c r="K391" s="1" t="s">
        <v>196</v>
      </c>
      <c r="L391">
        <v>0</v>
      </c>
      <c r="M391" t="s">
        <v>45</v>
      </c>
      <c r="N391">
        <v>-1</v>
      </c>
      <c r="O391">
        <v>-1</v>
      </c>
      <c r="P391" t="s">
        <v>555</v>
      </c>
      <c r="Q391" s="4"/>
      <c r="R391" s="4"/>
      <c r="T391" t="s">
        <v>62</v>
      </c>
    </row>
    <row r="392" spans="1:20">
      <c r="A392" s="1" t="s">
        <v>438</v>
      </c>
      <c r="B392" s="1" t="s">
        <v>576</v>
      </c>
      <c r="C392" s="7"/>
      <c r="D392" t="b">
        <v>0</v>
      </c>
      <c r="E392" s="1" t="s">
        <v>12</v>
      </c>
      <c r="F392" s="1" t="s">
        <v>176</v>
      </c>
      <c r="G392" t="s">
        <v>22</v>
      </c>
      <c r="H392" s="1" t="b">
        <v>0</v>
      </c>
      <c r="I392" s="1" t="b">
        <v>0</v>
      </c>
      <c r="J392" s="1"/>
      <c r="K392" s="1" t="s">
        <v>196</v>
      </c>
      <c r="L392">
        <v>0</v>
      </c>
      <c r="M392" t="s">
        <v>45</v>
      </c>
      <c r="N392">
        <v>-1</v>
      </c>
      <c r="O392">
        <v>-1</v>
      </c>
      <c r="P392" t="s">
        <v>555</v>
      </c>
      <c r="Q392" s="4"/>
      <c r="R392" s="4"/>
      <c r="T392" t="s">
        <v>62</v>
      </c>
    </row>
    <row r="393" spans="1:20">
      <c r="A393" s="1" t="s">
        <v>438</v>
      </c>
      <c r="B393" s="1" t="s">
        <v>577</v>
      </c>
      <c r="C393" s="7"/>
      <c r="D393" t="b">
        <v>0</v>
      </c>
      <c r="E393" s="1" t="s">
        <v>12</v>
      </c>
      <c r="F393" s="1" t="s">
        <v>176</v>
      </c>
      <c r="G393" t="s">
        <v>22</v>
      </c>
      <c r="H393" s="1" t="b">
        <v>0</v>
      </c>
      <c r="I393" s="1" t="b">
        <v>0</v>
      </c>
      <c r="J393" s="1"/>
      <c r="K393" s="1" t="s">
        <v>196</v>
      </c>
      <c r="L393">
        <v>0</v>
      </c>
      <c r="M393" t="s">
        <v>45</v>
      </c>
      <c r="N393">
        <v>-1</v>
      </c>
      <c r="O393">
        <v>-1</v>
      </c>
      <c r="P393" t="s">
        <v>555</v>
      </c>
      <c r="Q393" s="4"/>
      <c r="R393" s="4"/>
      <c r="T393" t="s">
        <v>62</v>
      </c>
    </row>
    <row r="394" spans="1:20">
      <c r="A394" s="1" t="s">
        <v>438</v>
      </c>
      <c r="B394" s="1" t="s">
        <v>578</v>
      </c>
      <c r="C394" s="7"/>
      <c r="D394" t="b">
        <v>0</v>
      </c>
      <c r="E394" s="1" t="s">
        <v>12</v>
      </c>
      <c r="F394" s="1" t="s">
        <v>176</v>
      </c>
      <c r="G394" t="s">
        <v>22</v>
      </c>
      <c r="H394" s="1" t="b">
        <v>0</v>
      </c>
      <c r="I394" s="1" t="b">
        <v>0</v>
      </c>
      <c r="J394" s="1"/>
      <c r="K394" s="1" t="s">
        <v>196</v>
      </c>
      <c r="L394">
        <v>0</v>
      </c>
      <c r="M394" t="s">
        <v>45</v>
      </c>
      <c r="N394">
        <v>-1</v>
      </c>
      <c r="O394">
        <v>-1</v>
      </c>
      <c r="P394" t="s">
        <v>555</v>
      </c>
      <c r="Q394" s="4"/>
      <c r="R394" s="4"/>
      <c r="T394" t="s">
        <v>62</v>
      </c>
    </row>
    <row r="395" spans="1:20">
      <c r="A395" s="1" t="s">
        <v>438</v>
      </c>
      <c r="B395" s="1" t="s">
        <v>579</v>
      </c>
      <c r="C395" s="7"/>
      <c r="D395" t="b">
        <v>0</v>
      </c>
      <c r="E395" s="1" t="s">
        <v>12</v>
      </c>
      <c r="F395" s="1" t="s">
        <v>176</v>
      </c>
      <c r="G395" t="s">
        <v>22</v>
      </c>
      <c r="H395" s="1" t="b">
        <v>0</v>
      </c>
      <c r="I395" s="1" t="b">
        <v>0</v>
      </c>
      <c r="J395" s="1"/>
      <c r="K395" s="1" t="s">
        <v>196</v>
      </c>
      <c r="L395">
        <v>0</v>
      </c>
      <c r="M395" t="s">
        <v>45</v>
      </c>
      <c r="N395">
        <v>-1</v>
      </c>
      <c r="O395">
        <v>-1</v>
      </c>
      <c r="P395" t="s">
        <v>555</v>
      </c>
      <c r="Q395" s="4"/>
      <c r="R395" s="4"/>
      <c r="T395" t="s">
        <v>62</v>
      </c>
    </row>
    <row r="396" spans="1:20">
      <c r="A396" s="1" t="s">
        <v>438</v>
      </c>
      <c r="B396" s="1" t="s">
        <v>580</v>
      </c>
      <c r="C396" s="7"/>
      <c r="D396" t="b">
        <v>0</v>
      </c>
      <c r="E396" s="1" t="s">
        <v>12</v>
      </c>
      <c r="F396" s="1" t="s">
        <v>176</v>
      </c>
      <c r="G396" t="s">
        <v>22</v>
      </c>
      <c r="H396" s="1" t="b">
        <v>0</v>
      </c>
      <c r="I396" s="1" t="b">
        <v>0</v>
      </c>
      <c r="J396" s="1"/>
      <c r="K396" s="1" t="s">
        <v>196</v>
      </c>
      <c r="L396">
        <v>0</v>
      </c>
      <c r="M396" t="s">
        <v>45</v>
      </c>
      <c r="N396">
        <v>-1</v>
      </c>
      <c r="O396">
        <v>-1</v>
      </c>
      <c r="P396" t="s">
        <v>555</v>
      </c>
      <c r="Q396" s="4"/>
      <c r="R396" s="4"/>
      <c r="T396" t="s">
        <v>62</v>
      </c>
    </row>
    <row r="397" spans="1:20">
      <c r="A397" s="1" t="s">
        <v>438</v>
      </c>
      <c r="B397" s="1" t="s">
        <v>581</v>
      </c>
      <c r="C397" s="7"/>
      <c r="D397" t="b">
        <v>0</v>
      </c>
      <c r="E397" s="1" t="s">
        <v>12</v>
      </c>
      <c r="F397" s="1" t="s">
        <v>176</v>
      </c>
      <c r="G397" t="s">
        <v>22</v>
      </c>
      <c r="H397" s="1" t="b">
        <v>0</v>
      </c>
      <c r="I397" s="1" t="b">
        <v>0</v>
      </c>
      <c r="J397" s="1"/>
      <c r="K397" s="1" t="s">
        <v>196</v>
      </c>
      <c r="L397">
        <v>0</v>
      </c>
      <c r="M397" t="s">
        <v>45</v>
      </c>
      <c r="N397">
        <v>-1</v>
      </c>
      <c r="O397">
        <v>-1</v>
      </c>
      <c r="P397" t="s">
        <v>555</v>
      </c>
      <c r="Q397" s="4"/>
      <c r="R397" s="4"/>
      <c r="T397" t="s">
        <v>62</v>
      </c>
    </row>
    <row r="398" spans="1:20">
      <c r="A398" s="1" t="s">
        <v>438</v>
      </c>
      <c r="B398" s="1" t="s">
        <v>582</v>
      </c>
      <c r="C398" s="7"/>
      <c r="D398" t="b">
        <v>0</v>
      </c>
      <c r="E398" s="1" t="s">
        <v>12</v>
      </c>
      <c r="F398" s="1" t="s">
        <v>176</v>
      </c>
      <c r="G398" t="s">
        <v>22</v>
      </c>
      <c r="H398" s="1" t="b">
        <v>0</v>
      </c>
      <c r="I398" s="1" t="b">
        <v>0</v>
      </c>
      <c r="J398" s="1"/>
      <c r="K398" s="1" t="s">
        <v>196</v>
      </c>
      <c r="L398">
        <v>0</v>
      </c>
      <c r="M398" t="s">
        <v>45</v>
      </c>
      <c r="N398">
        <v>-1</v>
      </c>
      <c r="O398">
        <v>-1</v>
      </c>
      <c r="P398" t="s">
        <v>555</v>
      </c>
      <c r="Q398" s="4"/>
      <c r="R398" s="4"/>
      <c r="T398" t="s">
        <v>62</v>
      </c>
    </row>
    <row r="399" spans="1:20">
      <c r="A399" s="1"/>
      <c r="B399" s="1"/>
      <c r="C399" s="7"/>
      <c r="E399" s="1"/>
      <c r="F399" s="1"/>
      <c r="H399" s="1"/>
      <c r="I399" s="1"/>
      <c r="J399" s="1"/>
      <c r="K399" s="1"/>
      <c r="O399"/>
      <c r="P399"/>
      <c r="Q399" s="4"/>
      <c r="R399" s="4"/>
      <c r="T399"/>
    </row>
    <row r="400" spans="1:20">
      <c r="A400" s="5" t="s">
        <v>583</v>
      </c>
      <c r="B400" t="s">
        <v>584</v>
      </c>
      <c r="C400" s="7" t="s">
        <v>585</v>
      </c>
      <c r="D400" t="b">
        <v>0</v>
      </c>
      <c r="E400" t="s">
        <v>13</v>
      </c>
      <c r="F400" t="s">
        <v>27</v>
      </c>
      <c r="G400" t="s">
        <v>27</v>
      </c>
      <c r="H400" s="1" t="b">
        <v>1</v>
      </c>
      <c r="I400" s="1" t="b">
        <v>1</v>
      </c>
      <c r="J400" s="1"/>
      <c r="K400">
        <v>200</v>
      </c>
      <c r="L400">
        <v>0</v>
      </c>
      <c r="M400" t="s">
        <v>45</v>
      </c>
      <c r="N400">
        <v>-1</v>
      </c>
      <c r="O400">
        <v>-1</v>
      </c>
      <c r="P400">
        <v>1000</v>
      </c>
      <c r="Q400">
        <v>1000</v>
      </c>
      <c r="R400">
        <v>20</v>
      </c>
      <c r="S400" t="s">
        <v>586</v>
      </c>
      <c r="T400" t="s">
        <v>62</v>
      </c>
    </row>
    <row r="401" spans="1:20">
      <c r="A401" s="5" t="s">
        <v>583</v>
      </c>
      <c r="B401" t="s">
        <v>587</v>
      </c>
      <c r="C401" s="7" t="s">
        <v>588</v>
      </c>
      <c r="D401" t="b">
        <v>0</v>
      </c>
      <c r="E401" t="s">
        <v>12</v>
      </c>
      <c r="F401" t="s">
        <v>27</v>
      </c>
      <c r="G401" t="s">
        <v>27</v>
      </c>
      <c r="H401" s="1" t="b">
        <v>0</v>
      </c>
      <c r="I401" s="1" t="b">
        <v>0</v>
      </c>
      <c r="J401" s="1"/>
      <c r="K401">
        <v>200</v>
      </c>
      <c r="L401">
        <v>0</v>
      </c>
      <c r="M401" t="s">
        <v>44</v>
      </c>
      <c r="N401">
        <v>-1</v>
      </c>
      <c r="O401">
        <v>-1</v>
      </c>
      <c r="P401">
        <v>1000</v>
      </c>
      <c r="Q401">
        <v>1000</v>
      </c>
      <c r="R401">
        <v>20</v>
      </c>
      <c r="S401" t="s">
        <v>586</v>
      </c>
      <c r="T401" t="s">
        <v>62</v>
      </c>
    </row>
    <row r="402" spans="1:20">
      <c r="A402" s="5" t="s">
        <v>583</v>
      </c>
      <c r="B402" t="s">
        <v>589</v>
      </c>
      <c r="C402" s="7" t="s">
        <v>590</v>
      </c>
      <c r="D402" t="b">
        <v>0</v>
      </c>
      <c r="E402" t="s">
        <v>13</v>
      </c>
      <c r="F402" t="s">
        <v>27</v>
      </c>
      <c r="G402" t="s">
        <v>27</v>
      </c>
      <c r="H402" s="1" t="b">
        <v>0</v>
      </c>
      <c r="I402" s="1" t="b">
        <v>0</v>
      </c>
      <c r="J402" s="1"/>
      <c r="K402">
        <v>200</v>
      </c>
      <c r="L402">
        <v>0</v>
      </c>
      <c r="M402" t="s">
        <v>44</v>
      </c>
      <c r="N402">
        <v>-1</v>
      </c>
      <c r="O402">
        <v>-1</v>
      </c>
      <c r="P402">
        <v>1000</v>
      </c>
      <c r="Q402">
        <v>1000</v>
      </c>
      <c r="R402">
        <v>20</v>
      </c>
      <c r="S402" t="s">
        <v>586</v>
      </c>
      <c r="T402" t="s">
        <v>62</v>
      </c>
    </row>
    <row r="403" spans="1:20">
      <c r="C403" s="7"/>
      <c r="H403" s="1"/>
      <c r="I403" s="1"/>
      <c r="J403" s="1"/>
      <c r="O403"/>
      <c r="P403"/>
      <c r="T403"/>
    </row>
    <row r="404" spans="1:20">
      <c r="A404" s="5" t="s">
        <v>591</v>
      </c>
      <c r="C404" s="7"/>
      <c r="H404" s="1"/>
      <c r="I404" s="1"/>
      <c r="J404" s="1"/>
      <c r="O404"/>
      <c r="P404"/>
      <c r="T404"/>
    </row>
    <row r="405" spans="1:20" ht="118.8">
      <c r="A405" s="5" t="s">
        <v>591</v>
      </c>
      <c r="B405" t="s">
        <v>592</v>
      </c>
      <c r="C405" s="7" t="s">
        <v>593</v>
      </c>
      <c r="D405" t="b">
        <v>0</v>
      </c>
      <c r="E405" t="s">
        <v>13</v>
      </c>
      <c r="F405" t="s">
        <v>594</v>
      </c>
      <c r="G405" t="s">
        <v>22</v>
      </c>
      <c r="H405" s="1" t="b">
        <v>1</v>
      </c>
      <c r="I405" s="1" t="b">
        <v>1</v>
      </c>
      <c r="J405" s="1"/>
      <c r="M405" t="s">
        <v>44</v>
      </c>
      <c r="N405">
        <v>-1</v>
      </c>
      <c r="O405">
        <v>-1</v>
      </c>
      <c r="P405">
        <v>0</v>
      </c>
      <c r="Q405">
        <v>0</v>
      </c>
      <c r="R405">
        <v>0</v>
      </c>
      <c r="T405" t="s">
        <v>62</v>
      </c>
    </row>
    <row r="406" spans="1:20" ht="52.8">
      <c r="A406" s="5" t="s">
        <v>591</v>
      </c>
      <c r="B406" t="s">
        <v>595</v>
      </c>
      <c r="C406" s="7" t="s">
        <v>596</v>
      </c>
      <c r="D406" t="b">
        <v>0</v>
      </c>
      <c r="E406" t="s">
        <v>13</v>
      </c>
      <c r="F406" t="s">
        <v>597</v>
      </c>
      <c r="G406" t="s">
        <v>22</v>
      </c>
      <c r="H406" s="1" t="b">
        <v>1</v>
      </c>
      <c r="I406" s="1" t="b">
        <v>1</v>
      </c>
      <c r="J406" s="1"/>
      <c r="M406" t="s">
        <v>44</v>
      </c>
      <c r="N406">
        <v>-1</v>
      </c>
      <c r="O406">
        <v>-1</v>
      </c>
      <c r="P406"/>
      <c r="T406" t="s">
        <v>62</v>
      </c>
    </row>
    <row r="407" spans="1:20" ht="39.6">
      <c r="A407" s="5" t="s">
        <v>591</v>
      </c>
      <c r="B407" t="s">
        <v>598</v>
      </c>
      <c r="C407" s="7" t="s">
        <v>599</v>
      </c>
      <c r="D407" t="b">
        <v>0</v>
      </c>
      <c r="E407" t="s">
        <v>13</v>
      </c>
      <c r="F407" t="s">
        <v>600</v>
      </c>
      <c r="G407" t="s">
        <v>26</v>
      </c>
      <c r="H407" s="1" t="b">
        <v>1</v>
      </c>
      <c r="I407" s="1" t="b">
        <v>1</v>
      </c>
      <c r="J407" s="1"/>
      <c r="M407" t="s">
        <v>44</v>
      </c>
      <c r="N407">
        <v>-1</v>
      </c>
      <c r="O407">
        <v>-1</v>
      </c>
      <c r="P407"/>
      <c r="T407" t="s">
        <v>62</v>
      </c>
    </row>
    <row r="408" spans="1:20" ht="39.6">
      <c r="A408" s="5" t="s">
        <v>591</v>
      </c>
      <c r="B408" t="s">
        <v>601</v>
      </c>
      <c r="C408" s="7" t="s">
        <v>602</v>
      </c>
      <c r="D408" t="b">
        <v>0</v>
      </c>
      <c r="E408" t="s">
        <v>13</v>
      </c>
      <c r="F408" t="s">
        <v>603</v>
      </c>
      <c r="G408" t="s">
        <v>26</v>
      </c>
      <c r="H408" s="1" t="b">
        <v>1</v>
      </c>
      <c r="I408" s="1" t="b">
        <v>1</v>
      </c>
      <c r="J408" s="1"/>
      <c r="M408" t="s">
        <v>44</v>
      </c>
      <c r="N408">
        <v>-1</v>
      </c>
      <c r="O408">
        <v>-1</v>
      </c>
      <c r="P408"/>
      <c r="T408" t="s">
        <v>62</v>
      </c>
    </row>
    <row r="409" spans="1:20" ht="52.8">
      <c r="A409" s="5" t="s">
        <v>591</v>
      </c>
      <c r="B409" t="s">
        <v>604</v>
      </c>
      <c r="C409" s="7" t="s">
        <v>605</v>
      </c>
      <c r="D409" t="b">
        <v>0</v>
      </c>
      <c r="E409" t="s">
        <v>13</v>
      </c>
      <c r="F409" t="s">
        <v>594</v>
      </c>
      <c r="G409" t="s">
        <v>22</v>
      </c>
      <c r="H409" s="1" t="b">
        <v>1</v>
      </c>
      <c r="I409" s="1" t="b">
        <v>1</v>
      </c>
      <c r="J409" s="1"/>
      <c r="M409" t="s">
        <v>44</v>
      </c>
      <c r="N409">
        <v>-1</v>
      </c>
      <c r="O409">
        <v>-1</v>
      </c>
      <c r="P409"/>
      <c r="S409" t="s">
        <v>606</v>
      </c>
      <c r="T409" t="s">
        <v>62</v>
      </c>
    </row>
    <row r="410" spans="1:20" ht="39.6">
      <c r="A410" s="5" t="s">
        <v>591</v>
      </c>
      <c r="B410" t="s">
        <v>607</v>
      </c>
      <c r="C410" s="7" t="s">
        <v>608</v>
      </c>
      <c r="D410" t="b">
        <v>0</v>
      </c>
      <c r="E410" t="s">
        <v>13</v>
      </c>
      <c r="F410" t="s">
        <v>597</v>
      </c>
      <c r="G410" t="s">
        <v>22</v>
      </c>
      <c r="H410" s="1" t="b">
        <v>1</v>
      </c>
      <c r="I410" s="1" t="b">
        <v>1</v>
      </c>
      <c r="J410" s="1"/>
      <c r="M410" t="s">
        <v>44</v>
      </c>
      <c r="N410">
        <v>-1</v>
      </c>
      <c r="O410">
        <v>-1</v>
      </c>
      <c r="P410"/>
      <c r="S410" t="s">
        <v>606</v>
      </c>
      <c r="T410" t="s">
        <v>62</v>
      </c>
    </row>
    <row r="411" spans="1:20" ht="158.4">
      <c r="A411" s="5" t="s">
        <v>591</v>
      </c>
      <c r="B411" t="s">
        <v>609</v>
      </c>
      <c r="C411" s="7" t="s">
        <v>610</v>
      </c>
      <c r="D411" t="b">
        <v>0</v>
      </c>
      <c r="E411" t="s">
        <v>13</v>
      </c>
      <c r="F411" t="s">
        <v>611</v>
      </c>
      <c r="G411" t="s">
        <v>22</v>
      </c>
      <c r="H411" s="1" t="b">
        <v>1</v>
      </c>
      <c r="I411" s="1" t="b">
        <v>1</v>
      </c>
      <c r="J411" s="1"/>
      <c r="M411" t="s">
        <v>44</v>
      </c>
      <c r="N411">
        <v>-1</v>
      </c>
      <c r="O411">
        <v>-1</v>
      </c>
      <c r="P411"/>
      <c r="T411" t="s">
        <v>62</v>
      </c>
    </row>
    <row r="412" spans="1:20" ht="39.6">
      <c r="A412" s="5" t="s">
        <v>591</v>
      </c>
      <c r="B412" t="s">
        <v>612</v>
      </c>
      <c r="C412" s="7" t="s">
        <v>613</v>
      </c>
      <c r="D412" t="b">
        <v>0</v>
      </c>
      <c r="E412" t="s">
        <v>13</v>
      </c>
      <c r="F412" t="s">
        <v>614</v>
      </c>
      <c r="G412" t="s">
        <v>29</v>
      </c>
      <c r="H412" s="1" t="b">
        <v>1</v>
      </c>
      <c r="I412" s="1" t="b">
        <v>1</v>
      </c>
      <c r="J412" s="1"/>
      <c r="M412" t="s">
        <v>44</v>
      </c>
      <c r="N412">
        <v>-1</v>
      </c>
      <c r="O412">
        <v>-1</v>
      </c>
      <c r="P412"/>
      <c r="T412" t="s">
        <v>62</v>
      </c>
    </row>
    <row r="413" spans="1:20" ht="26.4">
      <c r="A413" s="5" t="s">
        <v>591</v>
      </c>
      <c r="B413" t="s">
        <v>615</v>
      </c>
      <c r="C413" s="7" t="s">
        <v>616</v>
      </c>
      <c r="D413" t="b">
        <v>0</v>
      </c>
      <c r="E413" t="s">
        <v>13</v>
      </c>
      <c r="F413" t="s">
        <v>614</v>
      </c>
      <c r="G413" t="s">
        <v>29</v>
      </c>
      <c r="H413" s="1" t="b">
        <v>1</v>
      </c>
      <c r="I413" s="1" t="b">
        <v>1</v>
      </c>
      <c r="J413" s="1"/>
      <c r="M413" t="s">
        <v>44</v>
      </c>
      <c r="N413">
        <v>-1</v>
      </c>
      <c r="O413">
        <v>-1</v>
      </c>
      <c r="P413"/>
      <c r="T413" t="s">
        <v>62</v>
      </c>
    </row>
    <row r="414" spans="1:20" ht="39.6">
      <c r="A414" s="5" t="s">
        <v>591</v>
      </c>
      <c r="B414" t="s">
        <v>617</v>
      </c>
      <c r="C414" s="7" t="s">
        <v>618</v>
      </c>
      <c r="D414" t="b">
        <v>0</v>
      </c>
      <c r="E414" t="s">
        <v>13</v>
      </c>
      <c r="F414" t="s">
        <v>614</v>
      </c>
      <c r="G414" t="s">
        <v>29</v>
      </c>
      <c r="H414" s="1" t="b">
        <v>1</v>
      </c>
      <c r="I414" s="1" t="b">
        <v>1</v>
      </c>
      <c r="J414" s="1"/>
      <c r="M414" t="s">
        <v>44</v>
      </c>
      <c r="N414">
        <v>-1</v>
      </c>
      <c r="O414">
        <v>-1</v>
      </c>
      <c r="P414"/>
      <c r="T414" t="s">
        <v>62</v>
      </c>
    </row>
    <row r="415" spans="1:20" ht="26.4">
      <c r="A415" s="5" t="s">
        <v>591</v>
      </c>
      <c r="B415" t="s">
        <v>619</v>
      </c>
      <c r="C415" s="7" t="s">
        <v>620</v>
      </c>
      <c r="D415" t="b">
        <v>0</v>
      </c>
      <c r="E415" t="s">
        <v>13</v>
      </c>
      <c r="F415" t="s">
        <v>614</v>
      </c>
      <c r="G415" t="s">
        <v>29</v>
      </c>
      <c r="H415" s="1" t="b">
        <v>1</v>
      </c>
      <c r="I415" s="1" t="b">
        <v>1</v>
      </c>
      <c r="J415" s="1"/>
      <c r="M415" t="s">
        <v>44</v>
      </c>
      <c r="N415">
        <v>-1</v>
      </c>
      <c r="O415">
        <v>-1</v>
      </c>
      <c r="P415"/>
      <c r="T415" t="s">
        <v>62</v>
      </c>
    </row>
    <row r="416" spans="1:20" ht="52.8">
      <c r="A416" s="5" t="s">
        <v>591</v>
      </c>
      <c r="B416" t="s">
        <v>621</v>
      </c>
      <c r="C416" s="7" t="s">
        <v>622</v>
      </c>
      <c r="D416" t="b">
        <v>0</v>
      </c>
      <c r="E416" t="s">
        <v>13</v>
      </c>
      <c r="F416" s="1" t="s">
        <v>320</v>
      </c>
      <c r="G416" t="s">
        <v>20</v>
      </c>
      <c r="H416" s="1" t="b">
        <v>1</v>
      </c>
      <c r="I416" s="1" t="b">
        <v>1</v>
      </c>
      <c r="J416" s="1"/>
      <c r="K416" s="1" t="s">
        <v>334</v>
      </c>
      <c r="L416" s="1">
        <v>1</v>
      </c>
      <c r="M416" s="1" t="s">
        <v>44</v>
      </c>
      <c r="N416" s="1">
        <v>-1</v>
      </c>
      <c r="O416" s="1">
        <v>-1</v>
      </c>
      <c r="P416" s="1" t="s">
        <v>335</v>
      </c>
      <c r="Q416" s="2" t="s">
        <v>336</v>
      </c>
      <c r="T416" t="s">
        <v>62</v>
      </c>
    </row>
    <row r="417" spans="1:21" ht="52.8">
      <c r="A417" s="5" t="s">
        <v>591</v>
      </c>
      <c r="B417" t="s">
        <v>623</v>
      </c>
      <c r="C417" s="7" t="s">
        <v>624</v>
      </c>
      <c r="D417" t="b">
        <v>0</v>
      </c>
      <c r="E417" t="s">
        <v>13</v>
      </c>
      <c r="F417" s="1" t="s">
        <v>320</v>
      </c>
      <c r="G417" t="s">
        <v>20</v>
      </c>
      <c r="H417" s="1" t="b">
        <v>1</v>
      </c>
      <c r="I417" s="1" t="b">
        <v>1</v>
      </c>
      <c r="J417" s="1"/>
      <c r="K417" s="1" t="s">
        <v>334</v>
      </c>
      <c r="L417" s="1">
        <v>1</v>
      </c>
      <c r="M417" s="1" t="s">
        <v>44</v>
      </c>
      <c r="N417" s="1">
        <v>-1</v>
      </c>
      <c r="O417" s="1">
        <v>-1</v>
      </c>
      <c r="P417" s="1" t="s">
        <v>335</v>
      </c>
      <c r="Q417" s="2" t="s">
        <v>336</v>
      </c>
      <c r="T417" t="s">
        <v>62</v>
      </c>
    </row>
    <row r="418" spans="1:21" ht="66">
      <c r="A418" s="5" t="s">
        <v>591</v>
      </c>
      <c r="B418" t="s">
        <v>625</v>
      </c>
      <c r="C418" s="7" t="s">
        <v>626</v>
      </c>
      <c r="D418" t="b">
        <v>0</v>
      </c>
      <c r="E418" t="s">
        <v>13</v>
      </c>
      <c r="F418" s="1" t="s">
        <v>320</v>
      </c>
      <c r="G418" t="s">
        <v>20</v>
      </c>
      <c r="H418" s="1" t="b">
        <v>1</v>
      </c>
      <c r="I418" s="1" t="b">
        <v>1</v>
      </c>
      <c r="J418" s="1"/>
      <c r="K418" s="1" t="s">
        <v>334</v>
      </c>
      <c r="L418" s="1">
        <v>1</v>
      </c>
      <c r="M418" s="1" t="s">
        <v>44</v>
      </c>
      <c r="N418" s="1">
        <v>-1</v>
      </c>
      <c r="O418" s="1">
        <v>-1</v>
      </c>
      <c r="P418" s="1" t="s">
        <v>335</v>
      </c>
      <c r="Q418" s="2" t="s">
        <v>336</v>
      </c>
      <c r="T418" t="s">
        <v>63</v>
      </c>
    </row>
    <row r="419" spans="1:21" ht="52.8">
      <c r="A419" s="5" t="s">
        <v>591</v>
      </c>
      <c r="B419" t="s">
        <v>627</v>
      </c>
      <c r="C419" s="7" t="s">
        <v>628</v>
      </c>
      <c r="D419" t="b">
        <v>0</v>
      </c>
      <c r="E419" t="s">
        <v>13</v>
      </c>
      <c r="F419" s="1" t="s">
        <v>320</v>
      </c>
      <c r="G419" t="s">
        <v>20</v>
      </c>
      <c r="H419" s="1" t="b">
        <v>1</v>
      </c>
      <c r="I419" s="1" t="b">
        <v>1</v>
      </c>
      <c r="J419" s="1"/>
      <c r="K419" s="1" t="s">
        <v>334</v>
      </c>
      <c r="L419" s="1">
        <v>1</v>
      </c>
      <c r="M419" s="1" t="s">
        <v>44</v>
      </c>
      <c r="N419" s="1">
        <v>-1</v>
      </c>
      <c r="O419" s="1">
        <v>-1</v>
      </c>
      <c r="P419" s="1" t="s">
        <v>335</v>
      </c>
      <c r="Q419" s="2" t="s">
        <v>336</v>
      </c>
      <c r="T419" t="s">
        <v>63</v>
      </c>
    </row>
    <row r="420" spans="1:21" ht="171.6">
      <c r="A420" s="5" t="s">
        <v>591</v>
      </c>
      <c r="B420" t="s">
        <v>629</v>
      </c>
      <c r="C420" s="7" t="s">
        <v>630</v>
      </c>
      <c r="D420" t="b">
        <v>0</v>
      </c>
      <c r="E420" t="s">
        <v>12</v>
      </c>
      <c r="F420" t="s">
        <v>629</v>
      </c>
      <c r="G420" t="s">
        <v>629</v>
      </c>
      <c r="H420" s="1" t="b">
        <v>0</v>
      </c>
      <c r="I420" s="1" t="b">
        <v>0</v>
      </c>
      <c r="J420" s="1"/>
      <c r="O420"/>
      <c r="P420"/>
      <c r="T420" t="s">
        <v>63</v>
      </c>
    </row>
    <row r="421" spans="1:21" ht="13.65" customHeight="1">
      <c r="A421" s="5" t="s">
        <v>591</v>
      </c>
      <c r="B421" t="s">
        <v>344</v>
      </c>
      <c r="C421" s="7" t="s">
        <v>631</v>
      </c>
      <c r="D421" t="b">
        <v>0</v>
      </c>
      <c r="E421" t="s">
        <v>12</v>
      </c>
      <c r="F421" t="s">
        <v>629</v>
      </c>
      <c r="G421" t="s">
        <v>629</v>
      </c>
      <c r="H421" s="1" t="b">
        <v>0</v>
      </c>
      <c r="I421" s="1" t="b">
        <v>0</v>
      </c>
      <c r="J421" s="1"/>
      <c r="O421"/>
      <c r="P421"/>
      <c r="T421" t="s">
        <v>63</v>
      </c>
    </row>
    <row r="422" spans="1:21">
      <c r="A422" s="5" t="s">
        <v>591</v>
      </c>
      <c r="B422" t="s">
        <v>632</v>
      </c>
      <c r="C422" s="7" t="s">
        <v>633</v>
      </c>
      <c r="D422" t="b">
        <v>0</v>
      </c>
      <c r="E422" t="s">
        <v>12</v>
      </c>
      <c r="F422" t="s">
        <v>123</v>
      </c>
      <c r="G422" t="s">
        <v>31</v>
      </c>
      <c r="H422" s="1" t="b">
        <v>0</v>
      </c>
      <c r="I422" s="1" t="b">
        <v>0</v>
      </c>
      <c r="J422" s="1"/>
      <c r="O422"/>
      <c r="P422"/>
      <c r="T422" t="s">
        <v>62</v>
      </c>
    </row>
    <row r="423" spans="1:21">
      <c r="A423" s="5" t="s">
        <v>591</v>
      </c>
      <c r="B423" t="s">
        <v>634</v>
      </c>
      <c r="C423" s="7" t="s">
        <v>635</v>
      </c>
      <c r="D423" t="b">
        <v>0</v>
      </c>
      <c r="E423" t="s">
        <v>12</v>
      </c>
      <c r="F423" t="s">
        <v>178</v>
      </c>
      <c r="G423" t="s">
        <v>22</v>
      </c>
      <c r="H423" s="1" t="b">
        <v>0</v>
      </c>
      <c r="I423" s="1" t="b">
        <v>0</v>
      </c>
      <c r="J423" s="1"/>
      <c r="O423"/>
      <c r="P423"/>
      <c r="T423" t="s">
        <v>62</v>
      </c>
    </row>
    <row r="424" spans="1:21" ht="79.2">
      <c r="A424" s="5" t="s">
        <v>591</v>
      </c>
      <c r="B424" t="s">
        <v>636</v>
      </c>
      <c r="C424" s="7" t="s">
        <v>637</v>
      </c>
      <c r="D424" t="b">
        <v>0</v>
      </c>
      <c r="E424" t="s">
        <v>12</v>
      </c>
      <c r="F424" t="s">
        <v>178</v>
      </c>
      <c r="G424" t="s">
        <v>22</v>
      </c>
      <c r="H424" s="1" t="b">
        <v>0</v>
      </c>
      <c r="I424" s="1" t="b">
        <v>0</v>
      </c>
      <c r="J424" s="1"/>
      <c r="K424" s="1" t="s">
        <v>113</v>
      </c>
      <c r="O424"/>
      <c r="P424" s="1" t="s">
        <v>186</v>
      </c>
      <c r="T424" t="s">
        <v>62</v>
      </c>
    </row>
    <row r="425" spans="1:21" ht="39.6">
      <c r="A425" s="5" t="s">
        <v>591</v>
      </c>
      <c r="B425" t="s">
        <v>638</v>
      </c>
      <c r="C425" s="7" t="s">
        <v>639</v>
      </c>
      <c r="D425" t="b">
        <v>0</v>
      </c>
      <c r="E425" t="s">
        <v>12</v>
      </c>
      <c r="F425" t="s">
        <v>178</v>
      </c>
      <c r="G425" t="s">
        <v>22</v>
      </c>
      <c r="H425" s="1" t="b">
        <v>0</v>
      </c>
      <c r="I425" s="1" t="b">
        <v>0</v>
      </c>
      <c r="J425" s="1"/>
      <c r="K425" s="1" t="s">
        <v>113</v>
      </c>
      <c r="O425"/>
      <c r="P425" s="1" t="s">
        <v>186</v>
      </c>
      <c r="T425" t="s">
        <v>62</v>
      </c>
    </row>
    <row r="426" spans="1:21" ht="52.8">
      <c r="A426" s="5" t="s">
        <v>591</v>
      </c>
      <c r="B426" t="s">
        <v>640</v>
      </c>
      <c r="C426" s="7" t="s">
        <v>641</v>
      </c>
      <c r="D426" t="b">
        <v>0</v>
      </c>
      <c r="E426" t="s">
        <v>15</v>
      </c>
      <c r="F426" t="s">
        <v>642</v>
      </c>
      <c r="G426" t="s">
        <v>643</v>
      </c>
      <c r="H426" s="1" t="b">
        <v>0</v>
      </c>
      <c r="I426" s="1" t="b">
        <v>0</v>
      </c>
      <c r="J426" s="1"/>
      <c r="O426"/>
      <c r="P426"/>
      <c r="T426" t="s">
        <v>62</v>
      </c>
    </row>
    <row r="427" spans="1:21">
      <c r="A427" s="5" t="s">
        <v>591</v>
      </c>
      <c r="B427" s="1" t="s">
        <v>644</v>
      </c>
      <c r="C427" s="7" t="s">
        <v>645</v>
      </c>
      <c r="D427" t="b">
        <v>0</v>
      </c>
      <c r="E427" t="s">
        <v>15</v>
      </c>
      <c r="F427" s="1" t="s">
        <v>646</v>
      </c>
      <c r="G427" s="1"/>
      <c r="H427" s="1" t="b">
        <v>0</v>
      </c>
      <c r="I427" s="1" t="b">
        <v>0</v>
      </c>
      <c r="J427" s="1"/>
      <c r="O427"/>
      <c r="Q427" s="4"/>
      <c r="T427" t="s">
        <v>62</v>
      </c>
      <c r="U427" s="3"/>
    </row>
    <row r="428" spans="1:21" ht="66">
      <c r="A428" s="5" t="s">
        <v>591</v>
      </c>
      <c r="B428" s="1" t="s">
        <v>647</v>
      </c>
      <c r="C428" s="7" t="s">
        <v>648</v>
      </c>
      <c r="D428" t="b">
        <v>0</v>
      </c>
      <c r="E428" t="s">
        <v>15</v>
      </c>
      <c r="F428" s="1" t="s">
        <v>629</v>
      </c>
      <c r="G428" s="1"/>
      <c r="H428" s="1" t="b">
        <v>0</v>
      </c>
      <c r="I428" s="1" t="b">
        <v>0</v>
      </c>
      <c r="J428" s="1"/>
      <c r="O428"/>
      <c r="Q428" s="4"/>
      <c r="T428" t="s">
        <v>62</v>
      </c>
      <c r="U428" s="3"/>
    </row>
    <row r="429" spans="1:21" ht="39.6">
      <c r="A429" s="5" t="s">
        <v>591</v>
      </c>
      <c r="B429" s="1" t="s">
        <v>649</v>
      </c>
      <c r="C429" s="7" t="s">
        <v>650</v>
      </c>
      <c r="D429" t="b">
        <v>0</v>
      </c>
      <c r="E429" t="s">
        <v>15</v>
      </c>
      <c r="F429" s="1" t="s">
        <v>649</v>
      </c>
      <c r="G429" s="1"/>
      <c r="H429" s="1" t="b">
        <v>0</v>
      </c>
      <c r="I429" s="1" t="b">
        <v>0</v>
      </c>
      <c r="J429" s="1"/>
      <c r="O429"/>
      <c r="Q429" s="4"/>
      <c r="T429" t="s">
        <v>62</v>
      </c>
      <c r="U429" s="3"/>
    </row>
    <row r="430" spans="1:21" ht="26.4">
      <c r="A430" s="5" t="s">
        <v>591</v>
      </c>
      <c r="B430" s="1" t="s">
        <v>651</v>
      </c>
      <c r="C430" s="7" t="s">
        <v>652</v>
      </c>
      <c r="D430" t="b">
        <v>0</v>
      </c>
      <c r="E430" t="s">
        <v>13</v>
      </c>
      <c r="F430" s="1" t="s">
        <v>320</v>
      </c>
      <c r="G430" t="s">
        <v>20</v>
      </c>
      <c r="H430" s="1" t="b">
        <v>1</v>
      </c>
      <c r="I430" s="1" t="b">
        <v>1</v>
      </c>
      <c r="J430" s="1"/>
      <c r="K430" s="1" t="s">
        <v>334</v>
      </c>
      <c r="L430" s="1">
        <v>1</v>
      </c>
      <c r="M430" s="1" t="s">
        <v>44</v>
      </c>
      <c r="N430" s="1">
        <v>-1</v>
      </c>
      <c r="O430" s="1">
        <v>-1</v>
      </c>
      <c r="P430" s="1" t="s">
        <v>335</v>
      </c>
      <c r="Q430" s="2" t="s">
        <v>336</v>
      </c>
      <c r="T430" t="s">
        <v>62</v>
      </c>
      <c r="U430" s="3"/>
    </row>
    <row r="431" spans="1:21">
      <c r="A431" s="5" t="s">
        <v>591</v>
      </c>
      <c r="B431" s="1" t="s">
        <v>653</v>
      </c>
      <c r="C431" s="7" t="s">
        <v>654</v>
      </c>
      <c r="D431" t="b">
        <v>0</v>
      </c>
      <c r="E431" s="1" t="s">
        <v>12</v>
      </c>
      <c r="F431" s="1" t="s">
        <v>185</v>
      </c>
      <c r="G431" s="1" t="s">
        <v>22</v>
      </c>
      <c r="H431" s="1" t="b">
        <v>0</v>
      </c>
      <c r="I431" s="1" t="b">
        <v>0</v>
      </c>
      <c r="J431" s="1"/>
      <c r="O431"/>
      <c r="Q431" s="4"/>
      <c r="T431" t="s">
        <v>62</v>
      </c>
      <c r="U431" s="3"/>
    </row>
    <row r="432" spans="1:21">
      <c r="A432" s="5" t="s">
        <v>591</v>
      </c>
      <c r="B432" s="1" t="s">
        <v>655</v>
      </c>
      <c r="C432" s="7" t="s">
        <v>656</v>
      </c>
      <c r="D432" t="b">
        <v>0</v>
      </c>
      <c r="E432" s="1" t="s">
        <v>12</v>
      </c>
      <c r="F432" s="1" t="s">
        <v>185</v>
      </c>
      <c r="G432" s="1" t="s">
        <v>22</v>
      </c>
      <c r="H432" s="1" t="b">
        <v>0</v>
      </c>
      <c r="I432" s="1" t="b">
        <v>0</v>
      </c>
      <c r="J432" s="1"/>
      <c r="O432"/>
      <c r="Q432" s="4"/>
      <c r="T432" t="s">
        <v>62</v>
      </c>
      <c r="U432" s="3"/>
    </row>
    <row r="433" spans="1:21" ht="26.4">
      <c r="A433" s="5" t="s">
        <v>591</v>
      </c>
      <c r="B433" s="1" t="s">
        <v>657</v>
      </c>
      <c r="C433" s="7" t="s">
        <v>658</v>
      </c>
      <c r="D433" t="b">
        <v>0</v>
      </c>
      <c r="E433" s="1" t="s">
        <v>12</v>
      </c>
      <c r="F433" s="1" t="s">
        <v>176</v>
      </c>
      <c r="G433" s="1" t="s">
        <v>22</v>
      </c>
      <c r="H433" s="1" t="b">
        <v>0</v>
      </c>
      <c r="I433" s="1" t="b">
        <v>0</v>
      </c>
      <c r="J433" s="1"/>
      <c r="K433" t="s">
        <v>196</v>
      </c>
      <c r="O433"/>
      <c r="Q433" s="4"/>
      <c r="T433" t="s">
        <v>62</v>
      </c>
      <c r="U433" s="3"/>
    </row>
    <row r="434" spans="1:21">
      <c r="A434" s="5" t="s">
        <v>591</v>
      </c>
      <c r="B434" s="1" t="s">
        <v>659</v>
      </c>
      <c r="C434" s="7" t="s">
        <v>660</v>
      </c>
      <c r="D434" t="b">
        <v>0</v>
      </c>
      <c r="E434" s="1" t="s">
        <v>12</v>
      </c>
      <c r="F434" s="1" t="s">
        <v>176</v>
      </c>
      <c r="G434" s="1" t="s">
        <v>22</v>
      </c>
      <c r="H434" s="1" t="b">
        <v>0</v>
      </c>
      <c r="I434" s="1" t="b">
        <v>0</v>
      </c>
      <c r="J434" s="1"/>
      <c r="K434" t="s">
        <v>196</v>
      </c>
      <c r="O434"/>
      <c r="Q434" s="4"/>
      <c r="T434" t="s">
        <v>62</v>
      </c>
      <c r="U434" s="3"/>
    </row>
    <row r="435" spans="1:21">
      <c r="A435" s="5" t="s">
        <v>591</v>
      </c>
      <c r="B435" s="1" t="s">
        <v>661</v>
      </c>
      <c r="C435" s="7" t="s">
        <v>662</v>
      </c>
      <c r="D435" t="b">
        <v>0</v>
      </c>
      <c r="E435" s="1" t="s">
        <v>12</v>
      </c>
      <c r="F435" s="1" t="s">
        <v>176</v>
      </c>
      <c r="G435" s="1" t="s">
        <v>22</v>
      </c>
      <c r="H435" s="1" t="b">
        <v>0</v>
      </c>
      <c r="I435" s="1" t="b">
        <v>0</v>
      </c>
      <c r="J435" s="1"/>
      <c r="K435" t="s">
        <v>196</v>
      </c>
      <c r="O435"/>
      <c r="Q435" s="4"/>
      <c r="T435" t="s">
        <v>62</v>
      </c>
      <c r="U435" s="3"/>
    </row>
    <row r="436" spans="1:21">
      <c r="A436" s="5" t="s">
        <v>591</v>
      </c>
      <c r="B436" s="1" t="s">
        <v>663</v>
      </c>
      <c r="C436" s="7" t="s">
        <v>664</v>
      </c>
      <c r="D436" t="b">
        <v>0</v>
      </c>
      <c r="E436" s="1" t="s">
        <v>12</v>
      </c>
      <c r="F436" s="1" t="s">
        <v>176</v>
      </c>
      <c r="G436" s="1" t="s">
        <v>22</v>
      </c>
      <c r="H436" s="1" t="b">
        <v>0</v>
      </c>
      <c r="I436" s="1" t="b">
        <v>0</v>
      </c>
      <c r="J436" s="1"/>
      <c r="K436" t="s">
        <v>196</v>
      </c>
      <c r="O436"/>
      <c r="Q436" s="4"/>
      <c r="T436" t="s">
        <v>62</v>
      </c>
      <c r="U436" s="3"/>
    </row>
    <row r="437" spans="1:21">
      <c r="A437" s="5" t="s">
        <v>591</v>
      </c>
      <c r="B437" s="1" t="s">
        <v>665</v>
      </c>
      <c r="C437" s="7" t="s">
        <v>666</v>
      </c>
      <c r="D437" t="b">
        <v>0</v>
      </c>
      <c r="E437" s="1" t="s">
        <v>12</v>
      </c>
      <c r="F437" s="1" t="s">
        <v>176</v>
      </c>
      <c r="G437" s="1" t="s">
        <v>22</v>
      </c>
      <c r="H437" s="1" t="b">
        <v>0</v>
      </c>
      <c r="I437" s="1" t="b">
        <v>0</v>
      </c>
      <c r="J437" s="1"/>
      <c r="K437" t="s">
        <v>196</v>
      </c>
      <c r="O437"/>
      <c r="Q437" s="4"/>
      <c r="T437" t="s">
        <v>62</v>
      </c>
      <c r="U437" s="3"/>
    </row>
    <row r="438" spans="1:21" ht="26.4">
      <c r="A438" s="5" t="s">
        <v>591</v>
      </c>
      <c r="B438" s="1" t="s">
        <v>667</v>
      </c>
      <c r="C438" s="7" t="s">
        <v>668</v>
      </c>
      <c r="D438" t="b">
        <v>0</v>
      </c>
      <c r="E438" s="1" t="s">
        <v>12</v>
      </c>
      <c r="F438" s="1" t="s">
        <v>178</v>
      </c>
      <c r="G438" s="1" t="s">
        <v>22</v>
      </c>
      <c r="H438" s="1" t="b">
        <v>0</v>
      </c>
      <c r="I438" s="1" t="b">
        <v>0</v>
      </c>
      <c r="J438" s="1"/>
      <c r="K438" t="s">
        <v>669</v>
      </c>
      <c r="O438"/>
      <c r="Q438" s="4"/>
      <c r="T438" t="s">
        <v>62</v>
      </c>
      <c r="U438" s="3"/>
    </row>
    <row r="439" spans="1:21">
      <c r="A439" s="5" t="s">
        <v>591</v>
      </c>
      <c r="B439" s="1" t="s">
        <v>670</v>
      </c>
      <c r="C439" s="7" t="s">
        <v>671</v>
      </c>
      <c r="D439" t="b">
        <v>0</v>
      </c>
      <c r="E439" s="1" t="s">
        <v>15</v>
      </c>
      <c r="F439" s="1" t="s">
        <v>670</v>
      </c>
      <c r="G439" s="1" t="s">
        <v>22</v>
      </c>
      <c r="H439" s="1" t="b">
        <v>0</v>
      </c>
      <c r="I439" s="1" t="b">
        <v>0</v>
      </c>
      <c r="J439" s="1"/>
      <c r="O439"/>
      <c r="Q439" s="4"/>
      <c r="T439" t="s">
        <v>62</v>
      </c>
      <c r="U439" s="3"/>
    </row>
    <row r="440" spans="1:21">
      <c r="A440" s="5" t="s">
        <v>591</v>
      </c>
      <c r="B440" s="1" t="s">
        <v>672</v>
      </c>
      <c r="C440" s="7" t="s">
        <v>673</v>
      </c>
      <c r="D440" t="b">
        <v>0</v>
      </c>
      <c r="E440" s="1" t="s">
        <v>15</v>
      </c>
      <c r="F440" s="1" t="s">
        <v>672</v>
      </c>
      <c r="G440" s="1" t="s">
        <v>22</v>
      </c>
      <c r="H440" s="1" t="b">
        <v>0</v>
      </c>
      <c r="I440" s="1" t="b">
        <v>0</v>
      </c>
      <c r="J440" s="1"/>
      <c r="O440"/>
      <c r="Q440" s="4"/>
      <c r="T440" t="s">
        <v>62</v>
      </c>
      <c r="U440" s="3"/>
    </row>
    <row r="441" spans="1:21">
      <c r="A441" s="5" t="s">
        <v>591</v>
      </c>
      <c r="B441" s="1" t="s">
        <v>875</v>
      </c>
      <c r="C441" s="7" t="s">
        <v>882</v>
      </c>
      <c r="D441" t="b">
        <v>0</v>
      </c>
      <c r="E441" s="1" t="s">
        <v>12</v>
      </c>
      <c r="F441" s="1" t="s">
        <v>889</v>
      </c>
      <c r="G441" s="1" t="s">
        <v>22</v>
      </c>
      <c r="H441" s="1" t="b">
        <v>0</v>
      </c>
      <c r="I441" s="1" t="b">
        <v>0</v>
      </c>
      <c r="J441" s="1"/>
      <c r="K441" t="s">
        <v>895</v>
      </c>
      <c r="O441"/>
      <c r="Q441" s="4"/>
      <c r="R441">
        <v>100</v>
      </c>
      <c r="T441" t="s">
        <v>62</v>
      </c>
      <c r="U441" s="3"/>
    </row>
    <row r="442" spans="1:21">
      <c r="A442" s="5" t="s">
        <v>591</v>
      </c>
      <c r="B442" s="1" t="s">
        <v>876</v>
      </c>
      <c r="C442" s="7" t="s">
        <v>888</v>
      </c>
      <c r="D442" t="b">
        <v>0</v>
      </c>
      <c r="E442" s="1" t="s">
        <v>12</v>
      </c>
      <c r="F442" s="1" t="s">
        <v>15</v>
      </c>
      <c r="G442" s="1" t="s">
        <v>27</v>
      </c>
      <c r="H442" s="1" t="b">
        <v>0</v>
      </c>
      <c r="I442" s="1" t="b">
        <v>0</v>
      </c>
      <c r="J442" s="1"/>
      <c r="K442" t="s">
        <v>895</v>
      </c>
      <c r="O442"/>
      <c r="Q442" s="4"/>
      <c r="T442" t="s">
        <v>62</v>
      </c>
      <c r="U442" s="3"/>
    </row>
    <row r="443" spans="1:21">
      <c r="A443" s="5" t="s">
        <v>591</v>
      </c>
      <c r="B443" s="1" t="s">
        <v>877</v>
      </c>
      <c r="C443" s="7" t="s">
        <v>887</v>
      </c>
      <c r="D443" t="b">
        <v>0</v>
      </c>
      <c r="E443" s="1" t="s">
        <v>12</v>
      </c>
      <c r="F443" s="1" t="s">
        <v>889</v>
      </c>
      <c r="G443" s="1" t="s">
        <v>22</v>
      </c>
      <c r="H443" s="1" t="b">
        <v>0</v>
      </c>
      <c r="I443" s="1" t="b">
        <v>0</v>
      </c>
      <c r="J443" s="1"/>
      <c r="K443" t="s">
        <v>895</v>
      </c>
      <c r="O443"/>
      <c r="Q443" s="4"/>
      <c r="R443">
        <v>100</v>
      </c>
      <c r="T443" t="s">
        <v>62</v>
      </c>
      <c r="U443" s="3"/>
    </row>
    <row r="444" spans="1:21">
      <c r="A444" s="5" t="s">
        <v>591</v>
      </c>
      <c r="B444" s="1" t="s">
        <v>878</v>
      </c>
      <c r="C444" s="7" t="s">
        <v>886</v>
      </c>
      <c r="D444" t="b">
        <v>0</v>
      </c>
      <c r="E444" s="1" t="s">
        <v>12</v>
      </c>
      <c r="F444" s="1" t="s">
        <v>889</v>
      </c>
      <c r="G444" s="1" t="s">
        <v>22</v>
      </c>
      <c r="H444" s="1" t="b">
        <v>0</v>
      </c>
      <c r="I444" s="1" t="b">
        <v>0</v>
      </c>
      <c r="J444" s="1"/>
      <c r="K444" t="s">
        <v>895</v>
      </c>
      <c r="O444"/>
      <c r="Q444" s="4"/>
      <c r="R444">
        <v>10</v>
      </c>
      <c r="T444" t="s">
        <v>62</v>
      </c>
      <c r="U444" s="3"/>
    </row>
    <row r="445" spans="1:21">
      <c r="A445" s="5" t="s">
        <v>591</v>
      </c>
      <c r="B445" s="1" t="s">
        <v>879</v>
      </c>
      <c r="C445" s="7" t="s">
        <v>883</v>
      </c>
      <c r="D445" t="b">
        <v>0</v>
      </c>
      <c r="E445" s="1" t="s">
        <v>12</v>
      </c>
      <c r="F445" s="1" t="s">
        <v>889</v>
      </c>
      <c r="G445" s="1" t="s">
        <v>22</v>
      </c>
      <c r="H445" s="1" t="b">
        <v>0</v>
      </c>
      <c r="I445" s="1" t="b">
        <v>0</v>
      </c>
      <c r="J445" s="1"/>
      <c r="K445" t="s">
        <v>895</v>
      </c>
      <c r="O445"/>
      <c r="Q445" s="4"/>
      <c r="R445">
        <v>10</v>
      </c>
      <c r="T445" t="s">
        <v>62</v>
      </c>
      <c r="U445" s="3"/>
    </row>
    <row r="446" spans="1:21">
      <c r="A446" s="5" t="s">
        <v>591</v>
      </c>
      <c r="B446" s="1" t="s">
        <v>880</v>
      </c>
      <c r="C446" s="7" t="s">
        <v>884</v>
      </c>
      <c r="D446" t="b">
        <v>0</v>
      </c>
      <c r="E446" s="1" t="s">
        <v>12</v>
      </c>
      <c r="F446" s="1" t="s">
        <v>889</v>
      </c>
      <c r="G446" s="1" t="s">
        <v>22</v>
      </c>
      <c r="H446" s="1" t="b">
        <v>0</v>
      </c>
      <c r="I446" s="1" t="b">
        <v>0</v>
      </c>
      <c r="J446" s="1"/>
      <c r="K446" t="s">
        <v>895</v>
      </c>
      <c r="O446"/>
      <c r="Q446" s="4"/>
      <c r="R446">
        <v>10</v>
      </c>
      <c r="T446" t="s">
        <v>62</v>
      </c>
      <c r="U446" s="3"/>
    </row>
    <row r="447" spans="1:21">
      <c r="A447" s="5" t="s">
        <v>591</v>
      </c>
      <c r="B447" s="1" t="s">
        <v>881</v>
      </c>
      <c r="C447" s="7" t="s">
        <v>885</v>
      </c>
      <c r="D447" t="b">
        <v>0</v>
      </c>
      <c r="E447" s="1" t="s">
        <v>12</v>
      </c>
      <c r="F447" s="1" t="s">
        <v>889</v>
      </c>
      <c r="G447" s="1" t="s">
        <v>22</v>
      </c>
      <c r="H447" s="1" t="b">
        <v>0</v>
      </c>
      <c r="I447" s="1" t="b">
        <v>0</v>
      </c>
      <c r="J447" s="1"/>
      <c r="K447" t="s">
        <v>895</v>
      </c>
      <c r="O447"/>
      <c r="Q447" s="4"/>
      <c r="R447">
        <v>100</v>
      </c>
      <c r="T447" t="s">
        <v>62</v>
      </c>
      <c r="U447" s="3"/>
    </row>
    <row r="448" spans="1:21">
      <c r="B448" s="1"/>
      <c r="C448" s="7"/>
      <c r="E448" s="1"/>
      <c r="F448" s="1"/>
      <c r="G448" s="1"/>
      <c r="H448" s="1"/>
      <c r="I448" s="1"/>
      <c r="J448" s="1"/>
      <c r="O448"/>
      <c r="Q448" s="4"/>
      <c r="T448"/>
      <c r="U448" s="3"/>
    </row>
    <row r="449" spans="1:21">
      <c r="A449" s="5" t="s">
        <v>674</v>
      </c>
      <c r="B449" s="1"/>
      <c r="C449" s="7"/>
      <c r="E449" s="1"/>
      <c r="F449" s="1"/>
      <c r="G449" s="1"/>
      <c r="H449" s="1"/>
      <c r="I449" s="1"/>
      <c r="J449" s="1"/>
      <c r="O449"/>
      <c r="Q449" s="4"/>
      <c r="T449"/>
      <c r="U449" s="3"/>
    </row>
    <row r="450" spans="1:21">
      <c r="A450" s="5" t="s">
        <v>674</v>
      </c>
      <c r="B450" s="1" t="s">
        <v>675</v>
      </c>
      <c r="C450" s="7" t="s">
        <v>676</v>
      </c>
      <c r="D450" t="b">
        <v>0</v>
      </c>
      <c r="E450" s="1" t="s">
        <v>12</v>
      </c>
      <c r="F450" s="1" t="s">
        <v>677</v>
      </c>
      <c r="G450" s="1" t="s">
        <v>22</v>
      </c>
      <c r="H450" s="1" t="b">
        <v>0</v>
      </c>
      <c r="I450" s="1" t="b">
        <v>0</v>
      </c>
      <c r="J450" s="1"/>
      <c r="K450" s="1"/>
      <c r="L450">
        <v>0</v>
      </c>
      <c r="M450" t="s">
        <v>45</v>
      </c>
      <c r="N450">
        <v>-1</v>
      </c>
      <c r="O450">
        <v>-1</v>
      </c>
      <c r="P450"/>
      <c r="Q450" s="4"/>
      <c r="R450" s="4"/>
      <c r="T450" t="s">
        <v>62</v>
      </c>
      <c r="U450" s="3"/>
    </row>
    <row r="451" spans="1:21">
      <c r="A451" s="5" t="s">
        <v>674</v>
      </c>
      <c r="B451" s="1" t="s">
        <v>678</v>
      </c>
      <c r="C451" s="7" t="s">
        <v>679</v>
      </c>
      <c r="D451" t="b">
        <v>0</v>
      </c>
      <c r="E451" s="1" t="s">
        <v>12</v>
      </c>
      <c r="F451" s="1" t="s">
        <v>677</v>
      </c>
      <c r="G451" s="1" t="s">
        <v>22</v>
      </c>
      <c r="H451" s="1" t="b">
        <v>0</v>
      </c>
      <c r="I451" s="1" t="b">
        <v>0</v>
      </c>
      <c r="J451" s="1"/>
      <c r="K451" s="1"/>
      <c r="L451">
        <v>0</v>
      </c>
      <c r="M451" t="s">
        <v>45</v>
      </c>
      <c r="N451">
        <v>-1</v>
      </c>
      <c r="O451">
        <v>-1</v>
      </c>
      <c r="P451"/>
      <c r="Q451" s="4"/>
      <c r="R451" s="4"/>
      <c r="T451" t="s">
        <v>62</v>
      </c>
      <c r="U451" s="3"/>
    </row>
    <row r="452" spans="1:21">
      <c r="A452" s="5" t="s">
        <v>674</v>
      </c>
      <c r="B452" s="1" t="s">
        <v>270</v>
      </c>
      <c r="C452" s="7" t="s">
        <v>680</v>
      </c>
      <c r="D452" t="b">
        <v>0</v>
      </c>
      <c r="E452" s="1" t="s">
        <v>13</v>
      </c>
      <c r="F452" s="1" t="s">
        <v>270</v>
      </c>
      <c r="G452" s="1" t="s">
        <v>29</v>
      </c>
      <c r="H452" s="1" t="b">
        <v>1</v>
      </c>
      <c r="I452" s="1" t="b">
        <v>1</v>
      </c>
      <c r="J452" s="1"/>
      <c r="M452" t="s">
        <v>44</v>
      </c>
      <c r="N452">
        <v>-1</v>
      </c>
      <c r="O452">
        <v>-1</v>
      </c>
      <c r="P452"/>
      <c r="T452" t="s">
        <v>62</v>
      </c>
      <c r="U452" s="3"/>
    </row>
    <row r="453" spans="1:21">
      <c r="A453" s="5" t="s">
        <v>674</v>
      </c>
      <c r="B453" s="1" t="s">
        <v>681</v>
      </c>
      <c r="C453" s="7" t="s">
        <v>682</v>
      </c>
      <c r="D453" t="b">
        <v>0</v>
      </c>
      <c r="E453" s="1" t="s">
        <v>13</v>
      </c>
      <c r="F453" s="1" t="s">
        <v>683</v>
      </c>
      <c r="G453" s="1" t="s">
        <v>29</v>
      </c>
      <c r="H453" s="1" t="b">
        <v>1</v>
      </c>
      <c r="I453" s="1" t="b">
        <v>1</v>
      </c>
      <c r="J453" s="1"/>
      <c r="M453" t="s">
        <v>44</v>
      </c>
      <c r="N453">
        <v>-1</v>
      </c>
      <c r="O453">
        <v>-1</v>
      </c>
      <c r="P453"/>
      <c r="T453" t="s">
        <v>62</v>
      </c>
      <c r="U453" s="3"/>
    </row>
    <row r="454" spans="1:21">
      <c r="A454" s="5" t="s">
        <v>674</v>
      </c>
      <c r="B454" s="1" t="s">
        <v>684</v>
      </c>
      <c r="C454" s="7" t="s">
        <v>685</v>
      </c>
      <c r="D454" t="b">
        <v>0</v>
      </c>
      <c r="E454" s="1" t="s">
        <v>13</v>
      </c>
      <c r="F454" s="1" t="s">
        <v>686</v>
      </c>
      <c r="G454" s="1" t="s">
        <v>29</v>
      </c>
      <c r="H454" s="1" t="b">
        <v>1</v>
      </c>
      <c r="I454" s="1" t="b">
        <v>1</v>
      </c>
      <c r="J454" s="1"/>
      <c r="M454" t="s">
        <v>44</v>
      </c>
      <c r="N454">
        <v>-1</v>
      </c>
      <c r="O454">
        <v>-1</v>
      </c>
      <c r="P454"/>
      <c r="T454" t="s">
        <v>62</v>
      </c>
      <c r="U454" s="3"/>
    </row>
    <row r="455" spans="1:21">
      <c r="A455" s="5" t="s">
        <v>674</v>
      </c>
      <c r="B455" s="1" t="s">
        <v>687</v>
      </c>
      <c r="C455" s="7" t="s">
        <v>688</v>
      </c>
      <c r="D455" t="b">
        <v>0</v>
      </c>
      <c r="E455" s="1" t="s">
        <v>13</v>
      </c>
      <c r="F455" s="1" t="s">
        <v>689</v>
      </c>
      <c r="G455" s="1" t="s">
        <v>29</v>
      </c>
      <c r="H455" s="1" t="b">
        <v>1</v>
      </c>
      <c r="I455" s="1" t="b">
        <v>1</v>
      </c>
      <c r="J455" s="1"/>
      <c r="M455" t="s">
        <v>44</v>
      </c>
      <c r="N455">
        <v>-1</v>
      </c>
      <c r="O455">
        <v>-1</v>
      </c>
      <c r="P455"/>
      <c r="T455" t="s">
        <v>62</v>
      </c>
      <c r="U455" s="3"/>
    </row>
    <row r="456" spans="1:21">
      <c r="A456" s="5" t="s">
        <v>674</v>
      </c>
      <c r="B456" s="1" t="s">
        <v>690</v>
      </c>
      <c r="C456" t="s">
        <v>691</v>
      </c>
      <c r="D456" t="b">
        <v>0</v>
      </c>
      <c r="E456" s="1" t="s">
        <v>13</v>
      </c>
      <c r="F456" s="1" t="s">
        <v>692</v>
      </c>
      <c r="G456" s="1" t="s">
        <v>29</v>
      </c>
      <c r="H456" s="1" t="b">
        <v>1</v>
      </c>
      <c r="I456" s="1" t="b">
        <v>1</v>
      </c>
      <c r="J456" s="1"/>
      <c r="M456" t="s">
        <v>44</v>
      </c>
      <c r="N456">
        <v>-1</v>
      </c>
      <c r="O456">
        <v>-1</v>
      </c>
      <c r="P456"/>
      <c r="T456" t="s">
        <v>62</v>
      </c>
    </row>
    <row r="457" spans="1:21">
      <c r="A457" s="5" t="s">
        <v>674</v>
      </c>
      <c r="B457" s="1" t="s">
        <v>693</v>
      </c>
      <c r="C457" s="7" t="s">
        <v>694</v>
      </c>
      <c r="D457" t="b">
        <v>0</v>
      </c>
      <c r="E457" s="1" t="s">
        <v>12</v>
      </c>
      <c r="F457" s="1" t="s">
        <v>695</v>
      </c>
      <c r="G457" s="1" t="s">
        <v>22</v>
      </c>
      <c r="H457" s="1" t="b">
        <v>1</v>
      </c>
      <c r="I457" s="1" t="b">
        <v>1</v>
      </c>
      <c r="J457" t="s">
        <v>89</v>
      </c>
      <c r="K457" t="s">
        <v>89</v>
      </c>
      <c r="L457">
        <v>0</v>
      </c>
      <c r="M457" t="s">
        <v>45</v>
      </c>
      <c r="N457">
        <v>-1</v>
      </c>
      <c r="O457">
        <v>-1</v>
      </c>
      <c r="P457" t="s">
        <v>137</v>
      </c>
      <c r="Q457" s="4">
        <v>20000000</v>
      </c>
      <c r="R457" s="4">
        <v>5000000</v>
      </c>
      <c r="T457" t="s">
        <v>62</v>
      </c>
    </row>
    <row r="458" spans="1:21">
      <c r="A458" s="5" t="s">
        <v>674</v>
      </c>
      <c r="B458" s="1" t="s">
        <v>696</v>
      </c>
      <c r="C458" s="7" t="s">
        <v>697</v>
      </c>
      <c r="D458" t="b">
        <v>0</v>
      </c>
      <c r="E458" s="1" t="s">
        <v>12</v>
      </c>
      <c r="F458" s="1" t="s">
        <v>698</v>
      </c>
      <c r="G458" s="1" t="s">
        <v>22</v>
      </c>
      <c r="H458" s="1" t="b">
        <v>1</v>
      </c>
      <c r="I458" s="1" t="b">
        <v>1</v>
      </c>
      <c r="J458" t="s">
        <v>89</v>
      </c>
      <c r="K458" t="s">
        <v>89</v>
      </c>
      <c r="L458">
        <v>0</v>
      </c>
      <c r="M458" t="s">
        <v>45</v>
      </c>
      <c r="N458">
        <v>-1</v>
      </c>
      <c r="O458">
        <v>-1</v>
      </c>
      <c r="P458" t="s">
        <v>137</v>
      </c>
      <c r="Q458" s="4">
        <v>20000000</v>
      </c>
      <c r="R458" s="4">
        <v>5000000</v>
      </c>
      <c r="T458" t="s">
        <v>62</v>
      </c>
    </row>
    <row r="459" spans="1:21">
      <c r="A459" s="5" t="s">
        <v>674</v>
      </c>
      <c r="B459" s="1" t="s">
        <v>699</v>
      </c>
      <c r="C459" s="7" t="s">
        <v>700</v>
      </c>
      <c r="D459" t="b">
        <v>0</v>
      </c>
      <c r="E459" s="1" t="s">
        <v>12</v>
      </c>
      <c r="F459" s="1" t="s">
        <v>701</v>
      </c>
      <c r="G459" s="1" t="s">
        <v>22</v>
      </c>
      <c r="H459" s="1" t="b">
        <v>1</v>
      </c>
      <c r="I459" s="1" t="b">
        <v>1</v>
      </c>
      <c r="J459" t="s">
        <v>89</v>
      </c>
      <c r="K459" t="s">
        <v>89</v>
      </c>
      <c r="L459">
        <v>0</v>
      </c>
      <c r="M459" t="s">
        <v>45</v>
      </c>
      <c r="N459">
        <v>-1</v>
      </c>
      <c r="O459">
        <v>-1</v>
      </c>
      <c r="P459" t="s">
        <v>137</v>
      </c>
      <c r="Q459" s="4">
        <v>20000000</v>
      </c>
      <c r="R459" s="4">
        <v>5000000</v>
      </c>
      <c r="T459" t="s">
        <v>62</v>
      </c>
    </row>
    <row r="460" spans="1:21">
      <c r="A460" s="5" t="s">
        <v>674</v>
      </c>
      <c r="B460" s="1" t="s">
        <v>702</v>
      </c>
      <c r="C460" s="7" t="s">
        <v>703</v>
      </c>
      <c r="D460" t="b">
        <v>0</v>
      </c>
      <c r="E460" s="1" t="s">
        <v>12</v>
      </c>
      <c r="F460" s="1" t="s">
        <v>704</v>
      </c>
      <c r="G460" s="1" t="s">
        <v>22</v>
      </c>
      <c r="H460" s="1" t="b">
        <v>1</v>
      </c>
      <c r="I460" s="1" t="b">
        <v>1</v>
      </c>
      <c r="J460" t="s">
        <v>89</v>
      </c>
      <c r="K460" t="s">
        <v>89</v>
      </c>
      <c r="L460">
        <v>0</v>
      </c>
      <c r="M460" t="s">
        <v>45</v>
      </c>
      <c r="N460">
        <v>-1</v>
      </c>
      <c r="O460">
        <v>-1</v>
      </c>
      <c r="P460" t="s">
        <v>137</v>
      </c>
      <c r="Q460" s="4">
        <v>20000000</v>
      </c>
      <c r="R460" s="4">
        <v>5000000</v>
      </c>
      <c r="T460" t="s">
        <v>62</v>
      </c>
    </row>
    <row r="461" spans="1:21">
      <c r="B461" s="1"/>
      <c r="C461" s="7"/>
      <c r="E461" s="1"/>
      <c r="F461" s="1"/>
      <c r="G461" s="1"/>
      <c r="H461" s="1"/>
      <c r="I461" s="1"/>
      <c r="J461" s="1"/>
      <c r="O461"/>
      <c r="Q461" s="4"/>
      <c r="T461"/>
      <c r="U461" s="3"/>
    </row>
    <row r="462" spans="1:21">
      <c r="A462" s="5" t="s">
        <v>705</v>
      </c>
      <c r="B462" s="1"/>
      <c r="C462" s="7"/>
      <c r="E462" s="1"/>
      <c r="F462" s="1"/>
      <c r="G462" s="1"/>
      <c r="H462" s="1"/>
      <c r="I462" s="1"/>
      <c r="J462" s="1"/>
      <c r="O462"/>
      <c r="Q462" s="4"/>
      <c r="T462"/>
      <c r="U462" s="3"/>
    </row>
    <row r="463" spans="1:21">
      <c r="A463" s="5" t="s">
        <v>705</v>
      </c>
      <c r="B463" s="1" t="s">
        <v>706</v>
      </c>
      <c r="C463" s="7" t="s">
        <v>707</v>
      </c>
      <c r="D463" t="b">
        <v>0</v>
      </c>
      <c r="E463" s="1" t="s">
        <v>15</v>
      </c>
      <c r="F463" s="1"/>
      <c r="G463" s="1"/>
      <c r="H463" s="1" t="b">
        <v>0</v>
      </c>
      <c r="I463" s="1" t="b">
        <v>0</v>
      </c>
      <c r="J463" s="1"/>
      <c r="M463" t="s">
        <v>47</v>
      </c>
      <c r="O463"/>
      <c r="Q463" s="4"/>
      <c r="T463"/>
      <c r="U463" s="3"/>
    </row>
    <row r="464" spans="1:21">
      <c r="A464" s="5" t="s">
        <v>705</v>
      </c>
      <c r="B464" s="1" t="s">
        <v>708</v>
      </c>
      <c r="C464" s="7" t="s">
        <v>709</v>
      </c>
      <c r="D464" t="b">
        <v>0</v>
      </c>
      <c r="E464" s="1" t="s">
        <v>15</v>
      </c>
      <c r="F464" s="1"/>
      <c r="H464" s="1" t="b">
        <v>0</v>
      </c>
      <c r="I464" s="1" t="b">
        <v>0</v>
      </c>
      <c r="J464" s="1"/>
      <c r="M464" t="s">
        <v>47</v>
      </c>
      <c r="N464" s="1"/>
      <c r="O464" s="1"/>
      <c r="P464" s="2"/>
      <c r="Q464" s="2"/>
      <c r="R464" s="4"/>
      <c r="T464"/>
    </row>
    <row r="465" spans="1:21">
      <c r="A465" s="5" t="s">
        <v>705</v>
      </c>
      <c r="B465" s="1" t="s">
        <v>710</v>
      </c>
      <c r="C465" s="7" t="s">
        <v>711</v>
      </c>
      <c r="D465" t="b">
        <v>0</v>
      </c>
      <c r="E465" s="1"/>
      <c r="F465" s="1" t="s">
        <v>712</v>
      </c>
      <c r="G465" t="s">
        <v>22</v>
      </c>
      <c r="H465" s="1" t="b">
        <v>1</v>
      </c>
      <c r="I465" s="1" t="b">
        <v>1</v>
      </c>
      <c r="J465" s="1" t="s">
        <v>93</v>
      </c>
      <c r="K465" t="s">
        <v>100</v>
      </c>
      <c r="L465">
        <v>0</v>
      </c>
      <c r="M465" t="s">
        <v>45</v>
      </c>
      <c r="N465" s="1">
        <v>-1</v>
      </c>
      <c r="O465" s="1">
        <v>-1</v>
      </c>
      <c r="P465" s="2" t="s">
        <v>713</v>
      </c>
      <c r="Q465" s="2" t="str">
        <f>J465</f>
        <v>OP100G</v>
      </c>
      <c r="R465" s="4"/>
      <c r="T465" t="s">
        <v>62</v>
      </c>
    </row>
    <row r="466" spans="1:21">
      <c r="A466" s="5" t="s">
        <v>705</v>
      </c>
      <c r="B466" s="1" t="s">
        <v>714</v>
      </c>
      <c r="C466" s="7" t="s">
        <v>715</v>
      </c>
      <c r="D466" t="b">
        <v>0</v>
      </c>
      <c r="E466" s="1"/>
      <c r="F466" s="1" t="s">
        <v>712</v>
      </c>
      <c r="G466" t="s">
        <v>22</v>
      </c>
      <c r="H466" s="1" t="b">
        <v>1</v>
      </c>
      <c r="I466" s="1" t="b">
        <v>1</v>
      </c>
      <c r="J466" s="1" t="s">
        <v>93</v>
      </c>
      <c r="K466" t="s">
        <v>100</v>
      </c>
      <c r="L466">
        <v>0</v>
      </c>
      <c r="M466" t="s">
        <v>45</v>
      </c>
      <c r="N466" s="1">
        <v>-1</v>
      </c>
      <c r="O466" s="1">
        <v>-1</v>
      </c>
      <c r="P466" s="2" t="s">
        <v>713</v>
      </c>
      <c r="Q466" s="2" t="str">
        <f>J466</f>
        <v>OP100G</v>
      </c>
      <c r="R466" s="4"/>
      <c r="T466" t="s">
        <v>62</v>
      </c>
    </row>
    <row r="467" spans="1:21">
      <c r="A467" s="5" t="s">
        <v>705</v>
      </c>
      <c r="B467" s="1" t="s">
        <v>716</v>
      </c>
      <c r="C467" s="7" t="s">
        <v>717</v>
      </c>
      <c r="D467" t="b">
        <v>0</v>
      </c>
      <c r="E467" s="1"/>
      <c r="F467" s="1" t="s">
        <v>279</v>
      </c>
      <c r="G467" t="s">
        <v>22</v>
      </c>
      <c r="H467" s="1" t="b">
        <v>1</v>
      </c>
      <c r="I467" s="1" t="b">
        <v>1</v>
      </c>
      <c r="J467" s="1" t="s">
        <v>93</v>
      </c>
      <c r="K467" t="s">
        <v>100</v>
      </c>
      <c r="L467">
        <v>0</v>
      </c>
      <c r="M467" t="s">
        <v>45</v>
      </c>
      <c r="N467" s="1">
        <v>-1</v>
      </c>
      <c r="O467" s="1">
        <v>-1</v>
      </c>
      <c r="P467" s="2" t="s">
        <v>713</v>
      </c>
      <c r="Q467" s="2" t="str">
        <f>J467</f>
        <v>OP100G</v>
      </c>
      <c r="R467" s="4"/>
      <c r="T467" t="s">
        <v>62</v>
      </c>
    </row>
    <row r="468" spans="1:21">
      <c r="A468" s="5" t="s">
        <v>705</v>
      </c>
      <c r="B468" s="1" t="s">
        <v>718</v>
      </c>
      <c r="C468" s="7" t="s">
        <v>719</v>
      </c>
      <c r="D468" t="b">
        <v>0</v>
      </c>
      <c r="E468" s="1"/>
      <c r="F468" s="1" t="s">
        <v>274</v>
      </c>
      <c r="G468" t="s">
        <v>22</v>
      </c>
      <c r="H468" s="1" t="b">
        <v>1</v>
      </c>
      <c r="I468" s="1" t="b">
        <v>1</v>
      </c>
      <c r="J468" s="1" t="s">
        <v>93</v>
      </c>
      <c r="K468" t="s">
        <v>100</v>
      </c>
      <c r="L468">
        <v>0</v>
      </c>
      <c r="M468" t="s">
        <v>45</v>
      </c>
      <c r="O468"/>
      <c r="P468" s="2" t="s">
        <v>713</v>
      </c>
      <c r="Q468" s="4"/>
      <c r="T468"/>
      <c r="U468" s="3"/>
    </row>
    <row r="469" spans="1:21" ht="26.4">
      <c r="A469" s="5" t="s">
        <v>705</v>
      </c>
      <c r="B469" s="1" t="s">
        <v>720</v>
      </c>
      <c r="C469" s="7" t="s">
        <v>721</v>
      </c>
      <c r="D469" t="b">
        <v>0</v>
      </c>
      <c r="E469" s="1"/>
      <c r="F469" s="1" t="s">
        <v>274</v>
      </c>
      <c r="G469" t="s">
        <v>22</v>
      </c>
      <c r="H469" s="1" t="b">
        <v>1</v>
      </c>
      <c r="I469" s="1" t="b">
        <v>1</v>
      </c>
      <c r="J469" s="1" t="s">
        <v>93</v>
      </c>
      <c r="K469" t="s">
        <v>100</v>
      </c>
      <c r="L469">
        <v>0</v>
      </c>
      <c r="M469" t="s">
        <v>45</v>
      </c>
      <c r="O469"/>
      <c r="P469" s="2" t="s">
        <v>713</v>
      </c>
      <c r="Q469" s="4"/>
      <c r="T469"/>
      <c r="U469" s="3"/>
    </row>
    <row r="470" spans="1:21">
      <c r="A470" s="5" t="s">
        <v>705</v>
      </c>
      <c r="B470" s="1" t="s">
        <v>722</v>
      </c>
      <c r="C470" s="7" t="s">
        <v>723</v>
      </c>
      <c r="D470" t="b">
        <v>0</v>
      </c>
      <c r="E470" s="1"/>
      <c r="F470" s="1" t="s">
        <v>274</v>
      </c>
      <c r="G470" t="s">
        <v>22</v>
      </c>
      <c r="H470" s="1" t="b">
        <v>1</v>
      </c>
      <c r="I470" s="1" t="b">
        <v>1</v>
      </c>
      <c r="J470" s="1" t="s">
        <v>93</v>
      </c>
      <c r="K470" t="s">
        <v>100</v>
      </c>
      <c r="L470">
        <v>0</v>
      </c>
      <c r="M470" t="s">
        <v>45</v>
      </c>
      <c r="O470"/>
      <c r="P470" s="2" t="s">
        <v>713</v>
      </c>
      <c r="Q470" s="4"/>
      <c r="T470"/>
      <c r="U470" s="3"/>
    </row>
    <row r="471" spans="1:21" ht="26.4">
      <c r="A471" s="5" t="s">
        <v>705</v>
      </c>
      <c r="B471" s="1" t="s">
        <v>724</v>
      </c>
      <c r="C471" s="7" t="s">
        <v>725</v>
      </c>
      <c r="D471" t="b">
        <v>0</v>
      </c>
      <c r="E471" s="1"/>
      <c r="F471" s="1" t="s">
        <v>274</v>
      </c>
      <c r="G471" t="s">
        <v>22</v>
      </c>
      <c r="H471" s="1" t="b">
        <v>1</v>
      </c>
      <c r="I471" s="1" t="b">
        <v>1</v>
      </c>
      <c r="J471" s="1" t="s">
        <v>93</v>
      </c>
      <c r="K471" t="s">
        <v>100</v>
      </c>
      <c r="L471">
        <v>0</v>
      </c>
      <c r="M471" t="s">
        <v>45</v>
      </c>
      <c r="O471"/>
      <c r="P471" s="2" t="s">
        <v>713</v>
      </c>
      <c r="Q471" s="4"/>
      <c r="T471"/>
      <c r="U471" s="3"/>
    </row>
    <row r="472" spans="1:21">
      <c r="A472" s="5" t="s">
        <v>705</v>
      </c>
      <c r="B472" s="1" t="s">
        <v>726</v>
      </c>
      <c r="C472" s="7" t="s">
        <v>727</v>
      </c>
      <c r="D472" t="b">
        <v>0</v>
      </c>
      <c r="E472" s="1"/>
      <c r="F472" s="1" t="s">
        <v>274</v>
      </c>
      <c r="G472" t="s">
        <v>22</v>
      </c>
      <c r="H472" s="1" t="b">
        <v>1</v>
      </c>
      <c r="I472" s="1" t="b">
        <v>1</v>
      </c>
      <c r="J472" s="1" t="s">
        <v>93</v>
      </c>
      <c r="K472" t="s">
        <v>100</v>
      </c>
      <c r="L472">
        <v>0</v>
      </c>
      <c r="M472" t="s">
        <v>45</v>
      </c>
      <c r="O472"/>
      <c r="P472" s="2" t="s">
        <v>713</v>
      </c>
      <c r="Q472" s="4"/>
      <c r="T472"/>
      <c r="U472" s="3"/>
    </row>
    <row r="473" spans="1:21">
      <c r="B473" s="1"/>
      <c r="C473" s="7"/>
      <c r="E473" s="1"/>
      <c r="F473" s="1"/>
      <c r="H473" s="1"/>
      <c r="I473" s="1"/>
      <c r="J473" s="1"/>
      <c r="O473"/>
      <c r="P473" s="2"/>
      <c r="Q473" s="4"/>
      <c r="T473"/>
      <c r="U473" s="3"/>
    </row>
    <row r="474" spans="1:21">
      <c r="A474" s="5" t="s">
        <v>796</v>
      </c>
      <c r="B474" s="1"/>
      <c r="E474" s="1"/>
      <c r="F474" s="1"/>
      <c r="H474" s="1"/>
      <c r="I474" s="1"/>
      <c r="J474" s="1"/>
      <c r="O474"/>
      <c r="P474" s="2"/>
      <c r="Q474" s="4"/>
      <c r="T474"/>
      <c r="U474" s="3"/>
    </row>
    <row r="475" spans="1:21">
      <c r="A475" s="5" t="s">
        <v>796</v>
      </c>
      <c r="B475" s="1" t="s">
        <v>797</v>
      </c>
      <c r="C475" s="7" t="s">
        <v>803</v>
      </c>
      <c r="E475" s="1" t="s">
        <v>14</v>
      </c>
      <c r="F475" s="1"/>
      <c r="H475" s="1"/>
      <c r="I475" s="1"/>
      <c r="J475" s="1"/>
      <c r="O475"/>
      <c r="P475" s="2"/>
      <c r="Q475" s="4"/>
      <c r="S475" t="s">
        <v>809</v>
      </c>
      <c r="T475"/>
      <c r="U475" s="3"/>
    </row>
    <row r="476" spans="1:21">
      <c r="A476" s="5" t="s">
        <v>796</v>
      </c>
      <c r="B476" s="1" t="s">
        <v>798</v>
      </c>
      <c r="C476" s="7" t="s">
        <v>804</v>
      </c>
      <c r="E476" s="1" t="s">
        <v>14</v>
      </c>
      <c r="F476" s="1"/>
      <c r="H476" s="1"/>
      <c r="I476" s="1"/>
      <c r="J476" s="1"/>
      <c r="O476"/>
      <c r="P476" s="2"/>
      <c r="Q476" s="4"/>
      <c r="S476" t="s">
        <v>809</v>
      </c>
      <c r="T476"/>
      <c r="U476" s="3"/>
    </row>
    <row r="477" spans="1:21">
      <c r="A477" s="5" t="s">
        <v>796</v>
      </c>
      <c r="B477" s="1" t="s">
        <v>799</v>
      </c>
      <c r="C477" s="7" t="s">
        <v>805</v>
      </c>
      <c r="E477" s="1" t="s">
        <v>14</v>
      </c>
      <c r="F477" s="1"/>
      <c r="H477" s="1"/>
      <c r="I477" s="1"/>
      <c r="J477" s="1"/>
      <c r="O477"/>
      <c r="P477" s="2"/>
      <c r="Q477" s="4"/>
      <c r="S477" t="s">
        <v>809</v>
      </c>
      <c r="T477"/>
      <c r="U477" s="3"/>
    </row>
    <row r="478" spans="1:21">
      <c r="A478" s="5" t="s">
        <v>796</v>
      </c>
      <c r="B478" s="1" t="s">
        <v>800</v>
      </c>
      <c r="C478" s="7" t="s">
        <v>806</v>
      </c>
      <c r="E478" s="1" t="s">
        <v>12</v>
      </c>
      <c r="F478" s="1"/>
      <c r="H478" s="1"/>
      <c r="I478" s="1"/>
      <c r="J478" s="1"/>
      <c r="O478"/>
      <c r="P478" s="2"/>
      <c r="Q478" s="4"/>
      <c r="S478" t="s">
        <v>809</v>
      </c>
      <c r="T478"/>
      <c r="U478" s="3"/>
    </row>
    <row r="479" spans="1:21">
      <c r="A479" s="5" t="s">
        <v>796</v>
      </c>
      <c r="B479" s="1" t="s">
        <v>801</v>
      </c>
      <c r="C479" s="7" t="s">
        <v>807</v>
      </c>
      <c r="E479" s="1" t="s">
        <v>12</v>
      </c>
      <c r="F479" s="1"/>
      <c r="H479" s="1"/>
      <c r="I479" s="1"/>
      <c r="J479" s="1"/>
      <c r="O479"/>
      <c r="P479" s="2"/>
      <c r="Q479" s="4"/>
      <c r="S479" t="s">
        <v>809</v>
      </c>
      <c r="T479"/>
      <c r="U479" s="3"/>
    </row>
    <row r="480" spans="1:21">
      <c r="A480" s="5" t="s">
        <v>796</v>
      </c>
      <c r="B480" s="1" t="s">
        <v>802</v>
      </c>
      <c r="C480" s="7" t="s">
        <v>808</v>
      </c>
      <c r="E480" s="1" t="s">
        <v>15</v>
      </c>
      <c r="F480" s="1"/>
      <c r="H480" s="1"/>
      <c r="I480" s="1"/>
      <c r="J480" s="1"/>
      <c r="O480"/>
      <c r="P480" s="2"/>
      <c r="Q480" s="4"/>
      <c r="S480" t="s">
        <v>809</v>
      </c>
      <c r="T480"/>
      <c r="U480" s="3"/>
    </row>
    <row r="481" spans="1:21">
      <c r="B481" s="1"/>
      <c r="C481" s="7"/>
      <c r="E481" s="1"/>
      <c r="F481" s="1"/>
      <c r="H481" s="1"/>
      <c r="I481" s="1"/>
      <c r="J481" s="1"/>
      <c r="O481"/>
      <c r="P481" s="2"/>
      <c r="Q481" s="4"/>
      <c r="T481"/>
      <c r="U481" s="3"/>
    </row>
    <row r="482" spans="1:21">
      <c r="A482" s="5" t="s">
        <v>810</v>
      </c>
      <c r="B482" s="1"/>
      <c r="C482" s="7"/>
      <c r="E482" s="1"/>
      <c r="F482" s="1"/>
      <c r="H482" s="1"/>
      <c r="I482" s="1"/>
      <c r="J482" s="1"/>
      <c r="O482"/>
      <c r="P482" s="2"/>
      <c r="Q482" s="4"/>
      <c r="T482"/>
      <c r="U482" s="3"/>
    </row>
    <row r="483" spans="1:21">
      <c r="A483" s="5" t="s">
        <v>810</v>
      </c>
      <c r="B483" s="5" t="s">
        <v>847</v>
      </c>
      <c r="C483" s="7"/>
      <c r="E483" s="1"/>
      <c r="F483" s="1"/>
      <c r="H483" s="1"/>
      <c r="I483" s="1"/>
      <c r="J483" s="1"/>
      <c r="O483"/>
      <c r="P483" s="2"/>
      <c r="Q483" s="4"/>
      <c r="T483" t="s">
        <v>69</v>
      </c>
      <c r="U483" s="3"/>
    </row>
    <row r="484" spans="1:21">
      <c r="A484" s="5" t="s">
        <v>810</v>
      </c>
      <c r="B484" s="5" t="s">
        <v>851</v>
      </c>
      <c r="C484" s="7" t="s">
        <v>811</v>
      </c>
      <c r="D484" t="b">
        <v>0</v>
      </c>
      <c r="E484" s="1" t="s">
        <v>12</v>
      </c>
      <c r="F484" s="1" t="s">
        <v>840</v>
      </c>
      <c r="H484" s="1" t="b">
        <v>0</v>
      </c>
      <c r="I484" s="1" t="b">
        <v>0</v>
      </c>
      <c r="J484" s="1"/>
      <c r="O484"/>
      <c r="P484" s="2"/>
      <c r="Q484" s="4"/>
      <c r="R484">
        <v>2200</v>
      </c>
      <c r="T484" t="s">
        <v>69</v>
      </c>
      <c r="U484" s="3"/>
    </row>
    <row r="485" spans="1:21">
      <c r="A485" s="5" t="s">
        <v>810</v>
      </c>
      <c r="B485" s="5" t="s">
        <v>848</v>
      </c>
      <c r="C485" s="7" t="s">
        <v>812</v>
      </c>
      <c r="D485" t="b">
        <v>0</v>
      </c>
      <c r="E485" s="1" t="s">
        <v>12</v>
      </c>
      <c r="F485" s="1" t="s">
        <v>840</v>
      </c>
      <c r="H485" s="1" t="b">
        <v>0</v>
      </c>
      <c r="I485" s="1" t="b">
        <v>0</v>
      </c>
      <c r="J485" s="1"/>
      <c r="K485">
        <v>4000</v>
      </c>
      <c r="O485"/>
      <c r="P485" s="2"/>
      <c r="Q485" s="4"/>
      <c r="R485">
        <v>2200</v>
      </c>
      <c r="T485" t="s">
        <v>69</v>
      </c>
      <c r="U485" s="3"/>
    </row>
    <row r="486" spans="1:21">
      <c r="A486" s="5" t="s">
        <v>810</v>
      </c>
      <c r="B486" s="5" t="s">
        <v>849</v>
      </c>
      <c r="C486" s="7" t="s">
        <v>813</v>
      </c>
      <c r="D486" t="b">
        <v>0</v>
      </c>
      <c r="E486" s="1" t="s">
        <v>12</v>
      </c>
      <c r="F486" s="1" t="s">
        <v>841</v>
      </c>
      <c r="G486" s="1" t="s">
        <v>21</v>
      </c>
      <c r="H486" s="1" t="b">
        <v>0</v>
      </c>
      <c r="I486" s="1" t="b">
        <v>0</v>
      </c>
      <c r="J486" s="1"/>
      <c r="K486">
        <v>100</v>
      </c>
      <c r="O486"/>
      <c r="P486" s="2"/>
      <c r="Q486" s="4"/>
      <c r="R486">
        <v>800</v>
      </c>
      <c r="T486" t="s">
        <v>67</v>
      </c>
      <c r="U486" s="3"/>
    </row>
    <row r="487" spans="1:21">
      <c r="A487" s="5" t="s">
        <v>810</v>
      </c>
      <c r="B487" s="5" t="s">
        <v>850</v>
      </c>
      <c r="C487" s="7" t="s">
        <v>814</v>
      </c>
      <c r="D487" t="b">
        <v>0</v>
      </c>
      <c r="E487" s="1" t="s">
        <v>12</v>
      </c>
      <c r="F487" s="1" t="s">
        <v>841</v>
      </c>
      <c r="G487" s="1" t="s">
        <v>21</v>
      </c>
      <c r="H487" s="1" t="b">
        <v>0</v>
      </c>
      <c r="I487" s="1" t="b">
        <v>0</v>
      </c>
      <c r="J487" s="1"/>
      <c r="K487">
        <v>100</v>
      </c>
      <c r="O487"/>
      <c r="P487" s="2"/>
      <c r="Q487" s="4"/>
      <c r="R487">
        <v>80</v>
      </c>
      <c r="T487" t="s">
        <v>67</v>
      </c>
      <c r="U487" s="3"/>
    </row>
    <row r="488" spans="1:21">
      <c r="A488" s="5" t="s">
        <v>810</v>
      </c>
      <c r="B488" s="5" t="s">
        <v>852</v>
      </c>
      <c r="C488" s="7" t="s">
        <v>815</v>
      </c>
      <c r="D488" t="b">
        <v>0</v>
      </c>
      <c r="E488" s="1" t="s">
        <v>12</v>
      </c>
      <c r="F488" s="1" t="s">
        <v>841</v>
      </c>
      <c r="G488" s="1" t="s">
        <v>21</v>
      </c>
      <c r="H488" s="1" t="b">
        <v>0</v>
      </c>
      <c r="I488" s="1" t="b">
        <v>0</v>
      </c>
      <c r="J488" s="1"/>
      <c r="K488">
        <v>100</v>
      </c>
      <c r="O488"/>
      <c r="P488" s="2"/>
      <c r="Q488" s="4"/>
      <c r="R488">
        <v>65</v>
      </c>
      <c r="T488" t="s">
        <v>67</v>
      </c>
      <c r="U488" s="3"/>
    </row>
    <row r="489" spans="1:21">
      <c r="A489" s="5" t="s">
        <v>810</v>
      </c>
      <c r="B489" s="5" t="s">
        <v>853</v>
      </c>
      <c r="C489" s="7" t="s">
        <v>816</v>
      </c>
      <c r="D489" t="b">
        <v>0</v>
      </c>
      <c r="E489" s="1" t="s">
        <v>12</v>
      </c>
      <c r="F489" s="1" t="s">
        <v>842</v>
      </c>
      <c r="H489" s="1" t="b">
        <v>0</v>
      </c>
      <c r="I489" s="1" t="b">
        <v>0</v>
      </c>
      <c r="J489" s="1"/>
      <c r="K489">
        <v>2</v>
      </c>
      <c r="O489"/>
      <c r="P489" s="2"/>
      <c r="Q489" s="4"/>
      <c r="R489">
        <v>32</v>
      </c>
      <c r="T489" t="s">
        <v>67</v>
      </c>
      <c r="U489" s="3"/>
    </row>
    <row r="490" spans="1:21">
      <c r="A490" s="5" t="s">
        <v>810</v>
      </c>
      <c r="B490" s="5" t="s">
        <v>854</v>
      </c>
      <c r="C490" s="7" t="s">
        <v>817</v>
      </c>
      <c r="D490" t="b">
        <v>0</v>
      </c>
      <c r="E490" s="1" t="s">
        <v>12</v>
      </c>
      <c r="F490" s="1" t="s">
        <v>842</v>
      </c>
      <c r="H490" s="1" t="b">
        <v>0</v>
      </c>
      <c r="I490" s="1" t="b">
        <v>0</v>
      </c>
      <c r="J490" s="1"/>
      <c r="K490">
        <v>2</v>
      </c>
      <c r="O490"/>
      <c r="P490" s="2"/>
      <c r="Q490" s="4"/>
      <c r="R490">
        <v>0.3</v>
      </c>
      <c r="T490" t="s">
        <v>67</v>
      </c>
      <c r="U490" s="3"/>
    </row>
    <row r="491" spans="1:21">
      <c r="A491" s="5" t="s">
        <v>810</v>
      </c>
      <c r="B491" s="5" t="s">
        <v>855</v>
      </c>
      <c r="C491" s="7" t="s">
        <v>818</v>
      </c>
      <c r="D491" t="b">
        <v>0</v>
      </c>
      <c r="E491" s="1" t="s">
        <v>12</v>
      </c>
      <c r="F491" s="1" t="s">
        <v>842</v>
      </c>
      <c r="H491" s="1" t="b">
        <v>0</v>
      </c>
      <c r="I491" s="1" t="b">
        <v>0</v>
      </c>
      <c r="J491" s="1"/>
      <c r="K491">
        <v>2</v>
      </c>
      <c r="O491"/>
      <c r="P491" s="2"/>
      <c r="Q491" s="4"/>
      <c r="R491">
        <v>20</v>
      </c>
      <c r="T491" t="s">
        <v>67</v>
      </c>
      <c r="U491" s="3"/>
    </row>
    <row r="492" spans="1:21">
      <c r="A492" s="5" t="s">
        <v>810</v>
      </c>
      <c r="B492" s="5" t="s">
        <v>856</v>
      </c>
      <c r="C492" s="7" t="s">
        <v>819</v>
      </c>
      <c r="D492" t="b">
        <v>0</v>
      </c>
      <c r="E492" s="1" t="s">
        <v>12</v>
      </c>
      <c r="F492" s="1" t="s">
        <v>842</v>
      </c>
      <c r="H492" s="1" t="b">
        <v>0</v>
      </c>
      <c r="I492" s="1" t="b">
        <v>0</v>
      </c>
      <c r="J492" s="1"/>
      <c r="K492">
        <v>2</v>
      </c>
      <c r="O492"/>
      <c r="P492" s="2"/>
      <c r="Q492" s="4"/>
      <c r="R492">
        <v>20</v>
      </c>
      <c r="T492" t="s">
        <v>67</v>
      </c>
      <c r="U492" s="3"/>
    </row>
    <row r="493" spans="1:21">
      <c r="A493" s="5" t="s">
        <v>810</v>
      </c>
      <c r="B493" s="5" t="s">
        <v>857</v>
      </c>
      <c r="C493" s="7" t="s">
        <v>820</v>
      </c>
      <c r="D493" t="b">
        <v>0</v>
      </c>
      <c r="E493" s="1" t="s">
        <v>12</v>
      </c>
      <c r="F493" s="1" t="s">
        <v>843</v>
      </c>
      <c r="G493" s="1" t="s">
        <v>23</v>
      </c>
      <c r="H493" s="1" t="b">
        <v>0</v>
      </c>
      <c r="I493" s="1" t="b">
        <v>0</v>
      </c>
      <c r="J493" s="1"/>
      <c r="K493">
        <v>2</v>
      </c>
      <c r="O493"/>
      <c r="P493" s="2"/>
      <c r="Q493" s="4"/>
      <c r="T493" t="s">
        <v>67</v>
      </c>
      <c r="U493" s="3"/>
    </row>
    <row r="494" spans="1:21">
      <c r="A494" s="5" t="s">
        <v>810</v>
      </c>
      <c r="B494" s="5" t="s">
        <v>858</v>
      </c>
      <c r="C494" s="7" t="s">
        <v>821</v>
      </c>
      <c r="D494" t="b">
        <v>0</v>
      </c>
      <c r="E494" s="1" t="s">
        <v>12</v>
      </c>
      <c r="F494" s="1" t="s">
        <v>843</v>
      </c>
      <c r="G494" s="1" t="s">
        <v>23</v>
      </c>
      <c r="H494" s="1" t="b">
        <v>0</v>
      </c>
      <c r="I494" s="1" t="b">
        <v>0</v>
      </c>
      <c r="J494" s="1"/>
      <c r="K494">
        <v>2</v>
      </c>
      <c r="O494"/>
      <c r="P494" s="2"/>
      <c r="Q494" s="4"/>
      <c r="T494" t="s">
        <v>67</v>
      </c>
      <c r="U494" s="3"/>
    </row>
    <row r="495" spans="1:21">
      <c r="A495" s="5" t="s">
        <v>810</v>
      </c>
      <c r="B495" s="5" t="s">
        <v>859</v>
      </c>
      <c r="C495" s="7" t="s">
        <v>822</v>
      </c>
      <c r="D495" t="b">
        <v>0</v>
      </c>
      <c r="E495" s="1" t="s">
        <v>12</v>
      </c>
      <c r="F495" s="1" t="s">
        <v>843</v>
      </c>
      <c r="G495" s="1" t="s">
        <v>23</v>
      </c>
      <c r="H495" s="1" t="b">
        <v>0</v>
      </c>
      <c r="I495" s="1" t="b">
        <v>0</v>
      </c>
      <c r="J495" s="1"/>
      <c r="K495">
        <v>2</v>
      </c>
      <c r="O495"/>
      <c r="P495" s="2"/>
      <c r="Q495" s="4"/>
      <c r="T495" t="s">
        <v>67</v>
      </c>
      <c r="U495" s="3"/>
    </row>
    <row r="496" spans="1:21">
      <c r="A496" s="5" t="s">
        <v>810</v>
      </c>
      <c r="B496" s="5" t="s">
        <v>860</v>
      </c>
      <c r="C496" s="7" t="s">
        <v>823</v>
      </c>
      <c r="D496" t="b">
        <v>0</v>
      </c>
      <c r="E496" s="1" t="s">
        <v>12</v>
      </c>
      <c r="F496" s="1" t="s">
        <v>843</v>
      </c>
      <c r="G496" s="1" t="s">
        <v>23</v>
      </c>
      <c r="H496" s="1" t="b">
        <v>0</v>
      </c>
      <c r="I496" s="1" t="b">
        <v>0</v>
      </c>
      <c r="J496" s="1"/>
      <c r="K496">
        <v>2</v>
      </c>
      <c r="O496"/>
      <c r="P496" s="2"/>
      <c r="Q496" s="4"/>
      <c r="T496" t="s">
        <v>67</v>
      </c>
      <c r="U496" s="3"/>
    </row>
    <row r="497" spans="1:21">
      <c r="A497" s="5" t="s">
        <v>810</v>
      </c>
      <c r="B497" s="5" t="s">
        <v>861</v>
      </c>
      <c r="C497" s="7" t="s">
        <v>824</v>
      </c>
      <c r="D497" t="b">
        <v>0</v>
      </c>
      <c r="E497" s="1"/>
      <c r="F497" s="1" t="s">
        <v>27</v>
      </c>
      <c r="H497" s="1" t="b">
        <v>0</v>
      </c>
      <c r="I497" s="1" t="b">
        <v>0</v>
      </c>
      <c r="J497" s="1"/>
      <c r="O497"/>
      <c r="P497" s="2"/>
      <c r="Q497" s="4"/>
      <c r="T497" t="s">
        <v>64</v>
      </c>
      <c r="U497" s="3"/>
    </row>
    <row r="498" spans="1:21">
      <c r="A498" s="5" t="s">
        <v>810</v>
      </c>
      <c r="B498" s="5" t="s">
        <v>862</v>
      </c>
      <c r="C498" s="7" t="s">
        <v>825</v>
      </c>
      <c r="D498" t="b">
        <v>0</v>
      </c>
      <c r="E498" s="1" t="s">
        <v>845</v>
      </c>
      <c r="F498" s="1" t="s">
        <v>27</v>
      </c>
      <c r="H498" s="1" t="b">
        <v>0</v>
      </c>
      <c r="I498" s="1" t="b">
        <v>0</v>
      </c>
      <c r="J498" s="1"/>
      <c r="O498"/>
      <c r="P498" s="2"/>
      <c r="Q498" s="4"/>
      <c r="T498" t="s">
        <v>69</v>
      </c>
      <c r="U498" s="3"/>
    </row>
    <row r="499" spans="1:21">
      <c r="A499" s="5" t="s">
        <v>810</v>
      </c>
      <c r="B499" s="5" t="s">
        <v>863</v>
      </c>
      <c r="C499" s="7" t="s">
        <v>826</v>
      </c>
      <c r="D499" t="b">
        <v>0</v>
      </c>
      <c r="E499" s="1" t="s">
        <v>845</v>
      </c>
      <c r="F499" s="1" t="s">
        <v>27</v>
      </c>
      <c r="H499" s="1" t="b">
        <v>0</v>
      </c>
      <c r="I499" s="1" t="b">
        <v>0</v>
      </c>
      <c r="J499" s="1"/>
      <c r="O499"/>
      <c r="P499" s="2"/>
      <c r="Q499" s="4"/>
      <c r="T499" t="s">
        <v>69</v>
      </c>
      <c r="U499" s="3"/>
    </row>
    <row r="500" spans="1:21">
      <c r="A500" s="5" t="s">
        <v>810</v>
      </c>
      <c r="B500" s="5" t="s">
        <v>864</v>
      </c>
      <c r="C500" s="7" t="s">
        <v>827</v>
      </c>
      <c r="D500" t="b">
        <v>0</v>
      </c>
      <c r="E500" s="1" t="s">
        <v>845</v>
      </c>
      <c r="F500" s="1" t="s">
        <v>27</v>
      </c>
      <c r="H500" s="1" t="b">
        <v>0</v>
      </c>
      <c r="I500" s="1" t="b">
        <v>0</v>
      </c>
      <c r="J500" s="1"/>
      <c r="O500"/>
      <c r="P500" s="2"/>
      <c r="Q500" s="4"/>
      <c r="T500" t="s">
        <v>69</v>
      </c>
      <c r="U500" s="3"/>
    </row>
    <row r="501" spans="1:21">
      <c r="A501" s="5" t="s">
        <v>810</v>
      </c>
      <c r="B501" s="5" t="s">
        <v>865</v>
      </c>
      <c r="C501" s="7" t="s">
        <v>828</v>
      </c>
      <c r="D501" t="b">
        <v>0</v>
      </c>
      <c r="E501" s="1" t="s">
        <v>845</v>
      </c>
      <c r="F501" s="1" t="s">
        <v>27</v>
      </c>
      <c r="H501" s="1" t="b">
        <v>0</v>
      </c>
      <c r="I501" s="1" t="b">
        <v>0</v>
      </c>
      <c r="J501" s="1"/>
      <c r="O501"/>
      <c r="P501" s="2"/>
      <c r="Q501" s="4"/>
      <c r="T501" t="s">
        <v>69</v>
      </c>
      <c r="U501" s="3"/>
    </row>
    <row r="502" spans="1:21">
      <c r="A502" s="5" t="s">
        <v>810</v>
      </c>
      <c r="B502" s="5" t="s">
        <v>866</v>
      </c>
      <c r="C502" s="7" t="s">
        <v>828</v>
      </c>
      <c r="D502" t="b">
        <v>0</v>
      </c>
      <c r="E502" s="1" t="s">
        <v>845</v>
      </c>
      <c r="F502" s="1" t="s">
        <v>27</v>
      </c>
      <c r="H502" s="1" t="b">
        <v>0</v>
      </c>
      <c r="I502" s="1" t="b">
        <v>0</v>
      </c>
      <c r="J502" s="1"/>
      <c r="O502"/>
      <c r="P502" s="2"/>
      <c r="Q502" s="4"/>
      <c r="T502" t="s">
        <v>69</v>
      </c>
      <c r="U502" s="3"/>
    </row>
    <row r="503" spans="1:21">
      <c r="A503" s="5" t="s">
        <v>810</v>
      </c>
      <c r="B503" s="5" t="s">
        <v>867</v>
      </c>
      <c r="C503" s="7" t="s">
        <v>828</v>
      </c>
      <c r="D503" t="b">
        <v>0</v>
      </c>
      <c r="E503" s="1" t="s">
        <v>845</v>
      </c>
      <c r="F503" s="1" t="s">
        <v>27</v>
      </c>
      <c r="H503" s="1" t="b">
        <v>0</v>
      </c>
      <c r="I503" s="1" t="b">
        <v>0</v>
      </c>
      <c r="J503" s="1"/>
      <c r="O503"/>
      <c r="P503" s="2"/>
      <c r="Q503" s="4"/>
      <c r="T503" t="s">
        <v>69</v>
      </c>
      <c r="U503" s="3"/>
    </row>
    <row r="504" spans="1:21">
      <c r="A504" s="5" t="s">
        <v>810</v>
      </c>
      <c r="B504" s="5" t="s">
        <v>868</v>
      </c>
      <c r="C504" s="7" t="s">
        <v>829</v>
      </c>
      <c r="D504" t="b">
        <v>0</v>
      </c>
      <c r="E504" s="1" t="s">
        <v>13</v>
      </c>
      <c r="F504" s="1" t="s">
        <v>29</v>
      </c>
      <c r="H504" s="1" t="b">
        <v>0</v>
      </c>
      <c r="I504" s="1" t="b">
        <v>1</v>
      </c>
      <c r="J504" s="1"/>
      <c r="K504" t="s">
        <v>98</v>
      </c>
      <c r="O504"/>
      <c r="P504" s="2"/>
      <c r="Q504" s="4"/>
      <c r="T504" t="s">
        <v>69</v>
      </c>
      <c r="U504" s="3"/>
    </row>
    <row r="505" spans="1:21">
      <c r="A505" s="5" t="s">
        <v>810</v>
      </c>
      <c r="B505" s="5" t="s">
        <v>870</v>
      </c>
      <c r="C505" s="7" t="s">
        <v>830</v>
      </c>
      <c r="D505" t="b">
        <v>0</v>
      </c>
      <c r="E505" s="1" t="s">
        <v>13</v>
      </c>
      <c r="F505" s="1" t="s">
        <v>29</v>
      </c>
      <c r="H505" s="1" t="b">
        <v>0</v>
      </c>
      <c r="I505" s="1" t="b">
        <v>1</v>
      </c>
      <c r="K505" t="s">
        <v>98</v>
      </c>
      <c r="O505"/>
      <c r="Q505" s="4"/>
      <c r="T505" t="s">
        <v>69</v>
      </c>
      <c r="U505" s="3"/>
    </row>
    <row r="506" spans="1:21">
      <c r="A506" s="5" t="s">
        <v>810</v>
      </c>
      <c r="B506" s="5" t="s">
        <v>871</v>
      </c>
      <c r="C506" s="7" t="s">
        <v>831</v>
      </c>
      <c r="D506" t="b">
        <v>0</v>
      </c>
      <c r="E506" s="1" t="s">
        <v>13</v>
      </c>
      <c r="F506" s="1" t="s">
        <v>29</v>
      </c>
      <c r="H506" s="1" t="b">
        <v>0</v>
      </c>
      <c r="I506" s="1" t="b">
        <v>1</v>
      </c>
      <c r="K506" t="s">
        <v>98</v>
      </c>
      <c r="T506" t="s">
        <v>69</v>
      </c>
    </row>
    <row r="507" spans="1:21" ht="26.4">
      <c r="A507" s="5" t="s">
        <v>810</v>
      </c>
      <c r="B507" s="5" t="s">
        <v>872</v>
      </c>
      <c r="C507" s="7" t="s">
        <v>832</v>
      </c>
      <c r="D507" t="b">
        <v>0</v>
      </c>
      <c r="E507" s="1" t="s">
        <v>13</v>
      </c>
      <c r="F507" s="1" t="s">
        <v>846</v>
      </c>
      <c r="G507" s="1" t="s">
        <v>20</v>
      </c>
      <c r="H507" s="1" t="b">
        <v>0</v>
      </c>
      <c r="I507" s="1" t="b">
        <v>1</v>
      </c>
      <c r="J507">
        <v>1000</v>
      </c>
      <c r="K507" t="s">
        <v>98</v>
      </c>
      <c r="T507" t="s">
        <v>69</v>
      </c>
    </row>
    <row r="508" spans="1:21">
      <c r="A508" s="5" t="s">
        <v>810</v>
      </c>
      <c r="B508" s="5" t="s">
        <v>873</v>
      </c>
      <c r="C508" s="7" t="s">
        <v>833</v>
      </c>
      <c r="D508" t="b">
        <v>0</v>
      </c>
      <c r="E508" s="1" t="s">
        <v>13</v>
      </c>
      <c r="F508" s="1" t="s">
        <v>846</v>
      </c>
      <c r="G508" s="1" t="s">
        <v>20</v>
      </c>
      <c r="H508" s="1" t="b">
        <v>0</v>
      </c>
      <c r="I508" s="1" t="b">
        <v>1</v>
      </c>
      <c r="J508">
        <v>1000</v>
      </c>
      <c r="K508" t="s">
        <v>98</v>
      </c>
      <c r="T508" t="s">
        <v>69</v>
      </c>
    </row>
    <row r="509" spans="1:21" ht="26.4">
      <c r="A509" s="5" t="s">
        <v>810</v>
      </c>
      <c r="B509" s="5" t="s">
        <v>874</v>
      </c>
      <c r="C509" s="7" t="s">
        <v>834</v>
      </c>
      <c r="D509" t="b">
        <v>0</v>
      </c>
      <c r="E509" s="1" t="s">
        <v>13</v>
      </c>
      <c r="F509" s="1" t="s">
        <v>846</v>
      </c>
      <c r="G509" s="1" t="s">
        <v>20</v>
      </c>
      <c r="H509" s="1" t="b">
        <v>0</v>
      </c>
      <c r="I509" s="1" t="b">
        <v>1</v>
      </c>
      <c r="J509">
        <v>1000</v>
      </c>
      <c r="K509" t="s">
        <v>98</v>
      </c>
      <c r="T509" t="s">
        <v>69</v>
      </c>
    </row>
    <row r="510" spans="1:21">
      <c r="A510" s="5" t="s">
        <v>810</v>
      </c>
      <c r="B510" s="5" t="s">
        <v>869</v>
      </c>
      <c r="C510" s="7" t="s">
        <v>835</v>
      </c>
      <c r="D510" t="b">
        <v>0</v>
      </c>
      <c r="E510" s="1" t="s">
        <v>15</v>
      </c>
      <c r="H510" s="1" t="b">
        <v>0</v>
      </c>
      <c r="I510" s="1" t="b">
        <v>0</v>
      </c>
      <c r="T510" t="s">
        <v>69</v>
      </c>
    </row>
    <row r="512" spans="1:21">
      <c r="A512" s="5" t="s">
        <v>75</v>
      </c>
    </row>
  </sheetData>
  <pageMargins left="0.75" right="0.75" top="1" bottom="1" header="0.5" footer="0.5"/>
  <pageSetup fitToWidth="0"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revision>1</cp:revision>
  <dcterms:created xsi:type="dcterms:W3CDTF">2022-09-01T19:41:19Z</dcterms:created>
  <dcterms:modified xsi:type="dcterms:W3CDTF">2022-09-01T19:59:55Z</dcterms:modified>
</cp:coreProperties>
</file>